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ms-excel.sheet.macroEnabled.main+xml"/>
  <Override PartName="/xl/styles.xml" ContentType="application/vnd.openxmlformats-officedocument.spreadsheetml.styles+xml"/>
  <Override PartName="/xl/vbaProject.bin" ContentType="application/vnd.ms-office.vbaProject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705" yWindow="735" windowWidth="16905" windowHeight="12675"/>
  </bookViews>
  <sheets>
    <sheet name="Collateral Tables" sheetId="89" r:id="rId1"/>
    <sheet name="Note Balances" sheetId="84" r:id="rId2"/>
    <sheet name="Cumulative Defaults" sheetId="85" r:id="rId3"/>
  </sheets>
  <functionGroups builtInGroupCount="17"/>
  <definedNames>
    <definedName name="ABS_pg1" localSheetId="2">#REF!</definedName>
    <definedName name="ABS_pg1">#REF!</definedName>
    <definedName name="ABS_pg2" localSheetId="2">#REF!</definedName>
    <definedName name="ABS_pg2">#REF!</definedName>
    <definedName name="Chargeoffs" localSheetId="2">#REF!</definedName>
    <definedName name="Chargeoffs">#REF!</definedName>
    <definedName name="Input_Key" localSheetId="2">#REF!</definedName>
    <definedName name="Input_Key">#REF!</definedName>
    <definedName name="Input_Key_pg2" localSheetId="2">#REF!</definedName>
    <definedName name="Input_Key_pg2">#REF!</definedName>
    <definedName name="Payment_Directions_pg1" localSheetId="2">#REF!</definedName>
    <definedName name="Payment_Directions_pg1">#REF!</definedName>
    <definedName name="Payment_Directions_pg2" localSheetId="2">#REF!</definedName>
    <definedName name="Payment_Directions_pg2">#REF!</definedName>
    <definedName name="_xlnm.Print_Area" localSheetId="0">'Collateral Tables'!$B$1:$AJ$266</definedName>
    <definedName name="_xlnm.Print_Titles" localSheetId="0">'Collateral Tables'!$1:$4</definedName>
    <definedName name="QMR_pg1" localSheetId="2">#REF!</definedName>
    <definedName name="QMR_pg1">#REF!</definedName>
    <definedName name="QMR_pg2" localSheetId="2">#REF!</definedName>
    <definedName name="QMR_pg2">#REF!</definedName>
    <definedName name="QMR_pg3" localSheetId="2">#REF!</definedName>
    <definedName name="QMR_pg3">#REF!</definedName>
    <definedName name="QMR_pg4" localSheetId="2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C11" i="85" l="1"/>
  <c r="B11" i="85" l="1"/>
  <c r="D11" i="85" s="1"/>
  <c r="D10" i="85" l="1"/>
  <c r="D9" i="85"/>
  <c r="D8" i="85" l="1"/>
  <c r="D5" i="85"/>
  <c r="D4" i="85"/>
  <c r="D7" i="85" l="1"/>
  <c r="D6" i="85"/>
</calcChain>
</file>

<file path=xl/comments1.xml><?xml version="1.0" encoding="utf-8"?>
<comments xmlns="http://schemas.openxmlformats.org/spreadsheetml/2006/main">
  <authors>
    <author>Michael Fitzgerald UZ337</author>
  </authors>
  <commentList>
    <comment ref="F245" authorId="0">
      <text>
        <r>
          <rPr>
            <b/>
            <sz val="9"/>
            <color indexed="81"/>
            <rFont val="Tahoma"/>
            <family val="2"/>
          </rPr>
          <t>Michael Fitzgerald UZ337:</t>
        </r>
        <r>
          <rPr>
            <sz val="9"/>
            <color indexed="81"/>
            <rFont val="Tahoma"/>
            <family val="2"/>
          </rPr>
          <t xml:space="preserve">
manual entry, use filter in monthly base table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>Michael Fitzgerald UZ337:</t>
        </r>
        <r>
          <rPr>
            <sz val="9"/>
            <color indexed="81"/>
            <rFont val="Tahoma"/>
            <family val="2"/>
          </rPr>
          <t xml:space="preserve">
manual entry, use filter in monthly base table</t>
        </r>
      </text>
    </comment>
    <comment ref="N245" authorId="0">
      <text>
        <r>
          <rPr>
            <b/>
            <sz val="9"/>
            <color indexed="81"/>
            <rFont val="Tahoma"/>
            <family val="2"/>
          </rPr>
          <t>Michael Fitzgerald UZ337:</t>
        </r>
        <r>
          <rPr>
            <sz val="9"/>
            <color indexed="81"/>
            <rFont val="Tahoma"/>
            <family val="2"/>
          </rPr>
          <t xml:space="preserve">
manual entry, use filter in monthly base table</t>
        </r>
      </text>
    </comment>
  </commentList>
</comments>
</file>

<file path=xl/comments2.xml><?xml version="1.0" encoding="utf-8"?>
<comments xmlns="http://schemas.openxmlformats.org/spreadsheetml/2006/main">
  <authors>
    <author>Julie Arendse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30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C51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<sst xmlns="http://schemas.openxmlformats.org/spreadsheetml/2006/main" count="442" uniqueCount="269">
  <si>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</si>
  <si>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</si>
  <si>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</si>
  <si>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</si>
  <si>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</si>
  <si>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</si>
  <si>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</si>
  <si>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</si>
  <si>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</si>
  <si>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</si>
  <si>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</si>
  <si>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</si>
  <si>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</si>
  <si>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</si>
  <si>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</si>
  <si>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</si>
  <si>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</si>
  <si>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</si>
  <si>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</si>
  <si>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</si>
  <si>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</si>
  <si>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</si>
  <si>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</si>
  <si>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</si>
  <si>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</si>
  <si>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</si>
  <si>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</si>
  <si>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</si>
  <si>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</si>
  <si>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</si>
  <si>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</si>
  <si>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</si>
  <si>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</si>
  <si>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</si>
  <si>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</si>
  <si>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</si>
  <si>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</si>
  <si>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</si>
  <si>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</si>
  <si>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</si>
  <si>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</si>
  <si>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</si>
  <si>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</si>
  <si>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</si>
  <si>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</si>
  <si>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</si>
  <si>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</si>
  <si>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</si>
  <si>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</si>
  <si>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</si>
  <si>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</si>
  <si>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</si>
  <si>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</si>
  <si>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</si>
  <si>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</si>
  <si>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</si>
  <si>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</si>
  <si>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</si>
  <si>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</si>
  <si>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</si>
  <si>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</si>
  <si>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</si>
  <si>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</si>
  <si>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</si>
  <si>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</si>
  <si>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</si>
  <si>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</si>
  <si>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</si>
  <si>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</si>
  <si>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</si>
  <si>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</si>
  <si>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</si>
  <si>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</si>
  <si>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</si>
  <si>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</si>
  <si>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</si>
  <si>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</si>
  <si>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</si>
  <si>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</si>
  <si>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</si>
  <si>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</si>
  <si>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</si>
  <si>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</si>
  <si>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</si>
  <si>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</si>
  <si>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</si>
  <si>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</si>
  <si>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</si>
  <si>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</si>
  <si>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</si>
  <si>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</si>
  <si>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</si>
  <si>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</si>
  <si>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</si>
  <si>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</si>
  <si>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</si>
  <si>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</si>
  <si>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</si>
  <si>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</si>
  <si>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</si>
  <si>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</si>
  <si>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</si>
  <si>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</si>
  <si>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</si>
  <si>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</si>
  <si>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</si>
  <si>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</si>
  <si>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</si>
  <si>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</si>
  <si>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</si>
  <si>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</si>
  <si>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</si>
  <si>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</si>
  <si>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</si>
  <si>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</si>
  <si>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</si>
  <si>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</si>
  <si>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</si>
  <si>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</si>
  <si>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</si>
  <si>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</si>
  <si>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</si>
  <si>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</si>
  <si>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</si>
  <si>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</si>
  <si>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</si>
  <si>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</si>
  <si>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</si>
  <si>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</si>
  <si>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</si>
  <si>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</si>
  <si>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</si>
  <si>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</si>
  <si>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</si>
  <si>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</si>
  <si>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</si>
  <si>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</si>
  <si>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</si>
  <si>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</si>
  <si>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</si>
  <si>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</si>
  <si>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</si>
  <si>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</si>
  <si>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</si>
  <si>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</si>
  <si>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</si>
  <si>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</si>
  <si>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</si>
  <si>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</si>
  <si>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</si>
  <si>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</si>
  <si>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</si>
  <si>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</si>
  <si>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</si>
  <si>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</si>
  <si>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</si>
  <si>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</si>
  <si>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</si>
  <si>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</si>
  <si>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</si>
  <si>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</si>
  <si>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</si>
  <si>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</si>
  <si>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</si>
  <si>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</si>
  <si>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</si>
  <si>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</si>
  <si>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</si>
  <si>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</si>
  <si>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</si>
  <si>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</si>
  <si>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</si>
  <si>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</si>
  <si>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</si>
  <si>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</si>
  <si>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</si>
  <si>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</si>
  <si>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</si>
  <si>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</si>
  <si>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</si>
  <si>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</si>
  <si>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</si>
  <si>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</si>
  <si>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</si>
  <si>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</si>
  <si>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</si>
  <si>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</si>
  <si>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</si>
  <si>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</si>
  <si>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</si>
  <si>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</si>
  <si>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</si>
  <si>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</si>
  <si>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</si>
  <si>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</si>
  <si>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</si>
  <si>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</si>
  <si>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</si>
  <si>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</si>
  <si>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</si>
  <si>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</si>
  <si>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</si>
  <si>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</si>
  <si>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</si>
  <si>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</si>
  <si>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</si>
  <si>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</si>
  <si>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Class C Notes</t>
  </si>
  <si>
    <t>CNH CAPITAL AUSTRALIA RECEIVABLES TRUST SERIES 2013-1 (TERM DEAL)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</si>
  <si>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</si>
  <si>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</si>
  <si>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</si>
  <si>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</si>
  <si>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</si>
  <si>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</si>
  <si>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</si>
  <si>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</si>
  <si>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</si>
  <si>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</si>
  <si>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</si>
  <si>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</si>
  <si>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/>
  </si>
  <si>
    <t>TRUCK - on Farm</t>
  </si>
  <si>
    <t>Invested Amount as at Previous Payment Date:  16 July 2014</t>
  </si>
  <si>
    <t>Stated Amount as at Previous Payment Date:  16 July 2014</t>
  </si>
  <si>
    <t>Invested Amount as at Payment Date:  16 October 2014</t>
  </si>
  <si>
    <t>Stated Amount as at Payment Date:  16 October 2014</t>
  </si>
  <si>
    <t>Bond Factor at Payment Date:  16 October 2014</t>
  </si>
  <si>
    <t>Coupon Entitlement to be paid out on the current Payment Date: 16 October 2014</t>
  </si>
  <si>
    <t>Invested Amount as at Previous Payment Date:  16 October 2013</t>
  </si>
  <si>
    <t>Stated Amount as at Previous Payment Date:  16 October 2013</t>
  </si>
  <si>
    <t>Invested Amount as at Payment Date:  16 January 2014</t>
  </si>
  <si>
    <t>Stated Amount as at Payment Date:  16 January 2014</t>
  </si>
  <si>
    <t>Bond Factor at Payment Date:  16 January 2014</t>
  </si>
  <si>
    <t>Coupon Entitlement to be paid out on the current Payment Date: 16 January 2014</t>
  </si>
  <si>
    <t>Invested Amount as at Previous Payment Date:  16 January 2014</t>
  </si>
  <si>
    <t>Stated Amount as at Previous Payment Date:  16 January 2014</t>
  </si>
  <si>
    <t>Invested Amount as at Payment Date:  16 April 2014</t>
  </si>
  <si>
    <t>Stated Amount as at Payment Date:  16 April 2014</t>
  </si>
  <si>
    <t>Bond Factor at Payment Date:  16 April 2014</t>
  </si>
  <si>
    <t>Coupon Entitlement to be paid out on the current Payment Date: 16 April 2014</t>
  </si>
  <si>
    <t>Invested Amount as at Previous Payment Date:  16 April 2014</t>
  </si>
  <si>
    <t>Stated Amount as at Previous Payment Date:  16 April 2014</t>
  </si>
  <si>
    <t>Invested Amount as at Payment Date:  16 July 2014</t>
  </si>
  <si>
    <t>Stated Amount as at Payment Date:  16 July 2014</t>
  </si>
  <si>
    <t>Bond Factor at Payment Date:  16 July 2014</t>
  </si>
  <si>
    <t>Coupon Entitlement to be paid out on the current Payment Date: 16 July 2014</t>
  </si>
  <si>
    <t>Cumulative Defaults &amp; Losses</t>
  </si>
  <si>
    <t>Month</t>
  </si>
  <si>
    <t>Gross Losses</t>
  </si>
  <si>
    <t>Net Losses</t>
  </si>
  <si>
    <t>Invested Amount as at Previous Payment Date:  16 October 2014</t>
  </si>
  <si>
    <t>Stated Amount as at Previous Payment Date:  16 October 2014</t>
  </si>
  <si>
    <t>Invested Amount as at Payment Date:  16 January 2015</t>
  </si>
  <si>
    <t>Stated Amount as at Payment Date:  16 January 2015</t>
  </si>
  <si>
    <t>Bond Factor at Payment Date:  16 January 2015</t>
  </si>
  <si>
    <t>Coupon Entitlement to be paid out on the current Payment Date: 16 January 2015</t>
  </si>
  <si>
    <t>Invested Amount as at Previous Payment Date:  16 January 2015</t>
  </si>
  <si>
    <t>Stated Amount as at Previous Payment Date:  16 January 2015</t>
  </si>
  <si>
    <t>Invested Amount as at Payment Date:  16 April 2015</t>
  </si>
  <si>
    <t>Stated Amount as at Payment Date:  16 April 2015</t>
  </si>
  <si>
    <t>Bond Factor at Payment Date:  16 April 2015</t>
  </si>
  <si>
    <t>Coupon Entitlement to be paid out on the current Payment Date: 16 April 2015</t>
  </si>
  <si>
    <t>Invested Amount as at Previous Payment Date:  16 April 2015</t>
  </si>
  <si>
    <t>Stated Amount as at Previous Payment Date:  16 April 2015</t>
  </si>
  <si>
    <t>Invested Amount as at Payment Date:  16 July 2015</t>
  </si>
  <si>
    <t>Stated Amount as at Payment Date:  16 July 2015</t>
  </si>
  <si>
    <t>Bond Factor at Payment Date:  16 July 2015</t>
  </si>
  <si>
    <t>Coupon Entitlement to be paid out on the current Payment Date: 16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</si>
</sst>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1" fillId="0" borderId="0" xfId="0" applyFont="1"/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7" fillId="0" borderId="11" xfId="0" applyFont="1" applyBorder="1" applyAlignment="1">
      <alignment vertical="top"/>
    </xf>
    <xf numFmtId="0" fontId="8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6" fillId="0" borderId="0" xfId="0" quotePrefix="1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8" fillId="0" borderId="0" xfId="0" applyFont="1" applyFill="1"/>
    <xf numFmtId="0" fontId="4" fillId="2" borderId="0" xfId="0" applyFont="1" applyFill="1"/>
    <xf numFmtId="0" fontId="4" fillId="0" borderId="0" xfId="0" applyFont="1" applyFill="1"/>
    <xf numFmtId="15" fontId="4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4" fillId="0" borderId="0" xfId="0" applyNumberFormat="1" applyFont="1" applyFill="1" applyAlignment="1">
      <alignment horizontal="center"/>
    </xf>
    <xf numFmtId="0" fontId="3" fillId="0" borderId="0" xfId="0" applyFont="1" applyFill="1"/>
    <xf numFmtId="3" fontId="12" fillId="0" borderId="0" xfId="4" applyNumberFormat="1" applyFont="1" applyFill="1"/>
    <xf numFmtId="166" fontId="12" fillId="0" borderId="0" xfId="4" applyNumberFormat="1" applyFont="1" applyFill="1"/>
    <xf numFmtId="3" fontId="2" fillId="0" borderId="0" xfId="0" applyNumberFormat="1" applyFont="1" applyFill="1"/>
    <xf numFmtId="4" fontId="12" fillId="0" borderId="0" xfId="4" applyNumberFormat="1" applyFont="1" applyFill="1"/>
    <xf numFmtId="10" fontId="12" fillId="0" borderId="0" xfId="5" applyNumberFormat="1" applyFont="1" applyFill="1"/>
    <xf numFmtId="0" fontId="12" fillId="0" borderId="0" xfId="4" applyFont="1" applyFill="1"/>
    <xf numFmtId="0" fontId="3" fillId="0" borderId="1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5" applyNumberFormat="1" applyFont="1"/>
    <xf numFmtId="10" fontId="2" fillId="0" borderId="12" xfId="5" applyNumberFormat="1" applyFont="1" applyBorder="1"/>
    <xf numFmtId="10" fontId="2" fillId="0" borderId="0" xfId="1" applyNumberFormat="1" applyFont="1"/>
    <xf numFmtId="0" fontId="14" fillId="0" borderId="0" xfId="0" applyFont="1"/>
    <xf numFmtId="10" fontId="2" fillId="0" borderId="0" xfId="5" applyNumberFormat="1" applyFont="1" applyFill="1"/>
    <xf numFmtId="164" fontId="2" fillId="0" borderId="1" xfId="5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2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5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5" applyNumberFormat="1" applyFont="1" applyFill="1" applyBorder="1"/>
    <xf numFmtId="164" fontId="2" fillId="0" borderId="7" xfId="5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11" fillId="0" borderId="0" xfId="5" applyNumberFormat="1" applyFont="1" applyAlignment="1">
      <alignment horizontal="right"/>
    </xf>
    <xf numFmtId="4" fontId="2" fillId="0" borderId="6" xfId="0" quotePrefix="1" applyNumberFormat="1" applyFont="1" applyFill="1" applyBorder="1"/>
    <xf numFmtId="43" fontId="4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2" fillId="0" borderId="0" xfId="1" applyFont="1"/>
    <xf numFmtId="43" fontId="3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0" fillId="0" borderId="0" xfId="0" applyBorder="1"/>
    <xf numFmtId="0" fontId="0" fillId="0" borderId="0" xfId="0" applyNumberFormat="1" applyBorder="1"/>
    <xf numFmtId="9" fontId="2" fillId="0" borderId="2" xfId="5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43" fontId="2" fillId="0" borderId="0" xfId="0" applyNumberFormat="1" applyFont="1"/>
    <xf numFmtId="10" fontId="12" fillId="0" borderId="0" xfId="4" applyNumberFormat="1" applyFont="1" applyFill="1"/>
    <xf numFmtId="0" fontId="2" fillId="0" borderId="0" xfId="0" applyFont="1" applyFill="1" applyBorder="1" applyAlignment="1">
      <alignment horizontal="right"/>
    </xf>
    <xf numFmtId="0" fontId="18" fillId="0" borderId="0" xfId="10" applyFont="1"/>
    <xf numFmtId="168" fontId="19" fillId="0" borderId="0" xfId="11" applyNumberFormat="1" applyFont="1"/>
    <xf numFmtId="0" fontId="19" fillId="0" borderId="0" xfId="10" applyFont="1"/>
    <xf numFmtId="0" fontId="19" fillId="0" borderId="0" xfId="10" applyFont="1" applyFill="1"/>
    <xf numFmtId="0" fontId="20" fillId="0" borderId="0" xfId="10" applyFont="1"/>
    <xf numFmtId="168" fontId="20" fillId="0" borderId="0" xfId="11" applyNumberFormat="1" applyFont="1" applyAlignment="1">
      <alignment horizontal="center"/>
    </xf>
    <xf numFmtId="17" fontId="19" fillId="0" borderId="0" xfId="10" applyNumberFormat="1" applyFont="1"/>
    <xf numFmtId="10" fontId="19" fillId="0" borderId="0" xfId="12" applyNumberFormat="1" applyFont="1"/>
    <xf numFmtId="10" fontId="19" fillId="0" borderId="0" xfId="10" applyNumberFormat="1" applyFont="1" applyFill="1"/>
    <xf numFmtId="10" fontId="19" fillId="0" borderId="0" xfId="13" applyNumberFormat="1" applyFont="1" applyFill="1"/>
    <xf numFmtId="10" fontId="19" fillId="0" borderId="0" xfId="5" applyNumberFormat="1" applyFont="1"/>
    <xf numFmtId="10" fontId="19" fillId="0" borderId="0" xfId="13" applyNumberFormat="1" applyFont="1"/>
    <xf numFmtId="165" fontId="2" fillId="0" borderId="0" xfId="0" applyNumberFormat="1" applyFont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4" fontId="2" fillId="0" borderId="19" xfId="0" applyNumberFormat="1" applyFont="1" applyFill="1" applyBorder="1"/>
    <xf numFmtId="4" fontId="2" fillId="0" borderId="20" xfId="0" quotePrefix="1" applyNumberFormat="1" applyFont="1" applyFill="1" applyBorder="1"/>
    <xf numFmtId="4" fontId="2" fillId="0" borderId="17" xfId="0" quotePrefix="1" applyNumberFormat="1" applyFont="1" applyFill="1" applyBorder="1"/>
    <xf numFmtId="4" fontId="2" fillId="0" borderId="21" xfId="0" applyNumberFormat="1" applyFont="1" applyFill="1" applyBorder="1"/>
    <xf numFmtId="4" fontId="2" fillId="0" borderId="20" xfId="0" applyNumberFormat="1" applyFont="1" applyFill="1" applyBorder="1"/>
    <xf numFmtId="165" fontId="2" fillId="0" borderId="17" xfId="0" applyNumberFormat="1" applyFont="1" applyFill="1" applyBorder="1"/>
    <xf numFmtId="164" fontId="2" fillId="0" borderId="17" xfId="5" applyNumberFormat="1" applyFont="1" applyFill="1" applyBorder="1"/>
    <xf numFmtId="43" fontId="12" fillId="0" borderId="0" xfId="1" applyFont="1" applyFill="1"/>
    <xf numFmtId="0" fontId="0" fillId="0" borderId="0" xfId="0" quotePrefix="1"/>
  </cellXfs>
  <cellStyles count="14">
    <cellStyle name="Comma" xfId="1" builtinId="3"/>
    <cellStyle name="Comma 11" xfId="9"/>
    <cellStyle name="Comma 2" xfId="11"/>
    <cellStyle name="Comma 6" xfId="6"/>
    <cellStyle name="Comma 8" xfId="7"/>
    <cellStyle name="Comma 9" xfId="8"/>
    <cellStyle name="Currency" xfId="2" builtinId="4"/>
    <cellStyle name="Normal" xfId="0" builtinId="0"/>
    <cellStyle name="Normal 2" xfId="3"/>
    <cellStyle name="Normal 2 2" xfId="10"/>
    <cellStyle name="Normal_310801 Quarterly Portfolio Requirements" xfId="4"/>
    <cellStyle name="Percent" xfId="5" builtinId="5"/>
    <cellStyle name="Percent 2" xfId="12"/>
    <cellStyle name="Percent 3" xfId="1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Defaults'!$A$4:$A$11</c:f>
              <c:numCache>
                <c:formatCode>mmm\-yy</c:formatCode>
                <c:ptCount val="8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</c:numCache>
            </c:numRef>
          </c:cat>
          <c:val>
            <c:numRef>
              <c:f>'Cumulative Defaults'!$B$4:$B$11</c:f>
              <c:numCache>
                <c:formatCode>0.00%</c:formatCode>
                <c:ptCount val="8"/>
                <c:pt idx="0">
                  <c:v>8.1764955000000002E-4</c:v>
                </c:pt>
                <c:pt idx="1">
                  <c:v>1.063884325E-3</c:v>
                </c:pt>
                <c:pt idx="2">
                  <c:v>3.5323502250000005E-3</c:v>
                </c:pt>
                <c:pt idx="3">
                  <c:v>4.4356115250000008E-3</c:v>
                </c:pt>
                <c:pt idx="4">
                  <c:v>5.880973575000001E-3</c:v>
                </c:pt>
                <c:pt idx="5">
                  <c:v>6.1816232500000014E-3</c:v>
                </c:pt>
                <c:pt idx="6">
                  <c:v>6.6424041500000013E-3</c:v>
                </c:pt>
                <c:pt idx="7">
                  <c:v>6.656293350000001E-3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Defaults'!$A$4:$A$11</c:f>
              <c:numCache>
                <c:formatCode>mmm\-yy</c:formatCode>
                <c:ptCount val="8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</c:numCache>
            </c:numRef>
          </c:cat>
          <c:val>
            <c:numRef>
              <c:f>'Cumulative Defaults'!$C$4:$C$11</c:f>
              <c:numCache>
                <c:formatCode>0.00%</c:formatCode>
                <c:ptCount val="8"/>
                <c:pt idx="0">
                  <c:v>1.1157090909091038E-6</c:v>
                </c:pt>
                <c:pt idx="1">
                  <c:v>2.3736570909090911E-4</c:v>
                </c:pt>
                <c:pt idx="2">
                  <c:v>2.8491783409090912E-4</c:v>
                </c:pt>
                <c:pt idx="3">
                  <c:v>4.6792427499999997E-4</c:v>
                </c:pt>
                <c:pt idx="4">
                  <c:v>1.6885964272727273E-3</c:v>
                </c:pt>
                <c:pt idx="5">
                  <c:v>1.9991448363636363E-3</c:v>
                </c:pt>
                <c:pt idx="6">
                  <c:v>2.3268975204545454E-3</c:v>
                </c:pt>
                <c:pt idx="7">
                  <c:v>2.6546502045454545E-3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Defaults'!$A$4:$A$11</c:f>
              <c:numCache>
                <c:formatCode>mmm\-yy</c:formatCode>
                <c:ptCount val="8"/>
                <c:pt idx="0">
                  <c:v>41518</c:v>
                </c:pt>
                <c:pt idx="1">
                  <c:v>41609</c:v>
                </c:pt>
                <c:pt idx="2">
                  <c:v>41699</c:v>
                </c:pt>
                <c:pt idx="3">
                  <c:v>41791</c:v>
                </c:pt>
                <c:pt idx="4">
                  <c:v>41883</c:v>
                </c:pt>
                <c:pt idx="5">
                  <c:v>41974</c:v>
                </c:pt>
                <c:pt idx="6">
                  <c:v>42064</c:v>
                </c:pt>
                <c:pt idx="7">
                  <c:v>42156</c:v>
                </c:pt>
              </c:numCache>
            </c:numRef>
          </c:cat>
          <c:val>
            <c:numRef>
              <c:f>'Cumulative Defaults'!$D$4:$D$11</c:f>
              <c:numCache>
                <c:formatCode>0.00%</c:formatCode>
                <c:ptCount val="8"/>
                <c:pt idx="0">
                  <c:v>8.1653384090909088E-4</c:v>
                </c:pt>
                <c:pt idx="1">
                  <c:v>8.2651861590909092E-4</c:v>
                </c:pt>
                <c:pt idx="2">
                  <c:v>3.2474323909090913E-3</c:v>
                </c:pt>
                <c:pt idx="3">
                  <c:v>3.9676872500000009E-3</c:v>
                </c:pt>
                <c:pt idx="4">
                  <c:v>4.1923771477272737E-3</c:v>
                </c:pt>
                <c:pt idx="5">
                  <c:v>4.1824784136363646E-3</c:v>
                </c:pt>
                <c:pt idx="6">
                  <c:v>4.3155066295454559E-3</c:v>
                </c:pt>
                <c:pt idx="7">
                  <c:v>4.0016431454545469E-3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79872"/>
        <c:axId val="110881408"/>
      </c:lineChart>
      <c:dateAx>
        <c:axId val="110879872"/>
        <c:scaling>
          <c:orientation val="minMax"/>
          <c:max val="42156"/>
          <c:min val="41518"/>
        </c:scaling>
        <c:delete val="0"/>
        <c:axPos val="b"/>
        <c:numFmt formatCode="mmm\-yy" sourceLinked="0"/>
        <c:majorTickMark val="out"/>
        <c:minorTickMark val="none"/>
        <c:tickLblPos val="nextTo"/>
        <c:crossAx val="110881408"/>
        <c:crosses val="autoZero"/>
        <c:auto val="1"/>
        <c:lblOffset val="100"/>
        <c:baseTimeUnit val="months"/>
        <c:majorUnit val="3"/>
        <c:majorTimeUnit val="months"/>
      </c:dateAx>
      <c:valAx>
        <c:axId val="110881408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0879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AM25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33" sqref="F33"/>
    </sheetView>
  </sheetViews>
  <sheetFormatPr defaultRowHeight="12.75"/>
  <cols>
    <col min="2" max="2" width="36.7109375" style="1" customWidth="1"/>
    <col min="3" max="4" width="3" style="5" customWidth="1"/>
    <col min="5" max="5" width="17.140625" style="1" customWidth="1"/>
    <col min="6" max="6" width="15.85546875" style="97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97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97" customWidth="1"/>
    <col min="15" max="15" width="13.85546875" style="1" bestFit="1" customWidth="1"/>
    <col min="16" max="16" width="3" style="5" customWidth="1"/>
    <col min="17" max="17" width="17.140625" style="1" customWidth="1"/>
    <col min="18" max="18" width="15.85546875" style="97" customWidth="1"/>
    <col min="19" max="19" width="13.85546875" style="1" bestFit="1" customWidth="1"/>
    <col min="20" max="21" width="3" style="5" customWidth="1"/>
    <col min="22" max="22" width="17.140625" style="1" customWidth="1"/>
    <col min="23" max="23" width="15.85546875" style="97" customWidth="1"/>
    <col min="24" max="24" width="13.85546875" style="1" bestFit="1" customWidth="1"/>
    <col min="25" max="25" width="3" style="5" customWidth="1"/>
    <col min="26" max="26" width="17.140625" style="1" customWidth="1"/>
    <col min="27" max="27" width="15.85546875" style="97" customWidth="1"/>
    <col min="28" max="28" width="13.85546875" style="1" bestFit="1" customWidth="1"/>
    <col min="29" max="29" width="3" style="5" customWidth="1"/>
    <col min="30" max="30" width="17.140625" style="1" customWidth="1"/>
    <col min="31" max="31" width="15.85546875" style="97" customWidth="1"/>
    <col min="32" max="32" width="13.85546875" style="1" bestFit="1" customWidth="1"/>
    <col min="33" max="33" width="3" style="5" customWidth="1"/>
    <col min="34" max="34" width="17.140625" style="1" customWidth="1"/>
    <col min="35" max="35" width="15.85546875" style="97" customWidth="1"/>
    <col min="36" max="36" width="13.85546875" style="1" bestFit="1" customWidth="1"/>
    <col min="37" max="37" width="3" style="5" customWidth="1"/>
  </cols>
  <sheetData>
    <row r="1" spans="2:37">
      <c r="B1" s="18" t="s">
        <v>208</v>
      </c>
    </row>
    <row r="2" spans="2:37">
      <c r="B2" s="3" t="s">
        <v>20</v>
      </c>
      <c r="E2" s="3"/>
      <c r="I2" s="3"/>
      <c r="M2" s="3"/>
      <c r="Q2" s="3"/>
      <c r="V2" s="3"/>
      <c r="Z2" s="3"/>
      <c r="AD2" s="3"/>
      <c r="AH2" s="3"/>
    </row>
    <row r="4" spans="2:37">
      <c r="B4" s="50" t="s">
        <v>21</v>
      </c>
      <c r="C4" s="51"/>
      <c r="D4" s="51"/>
      <c r="E4" s="52">
        <v>42185</v>
      </c>
      <c r="F4" s="100"/>
      <c r="G4" s="27"/>
      <c r="H4" s="51"/>
      <c r="I4" s="52">
        <v>42094</v>
      </c>
      <c r="J4" s="100"/>
      <c r="K4" s="27"/>
      <c r="L4" s="51"/>
      <c r="M4" s="52">
        <v>42004</v>
      </c>
      <c r="N4" s="100"/>
      <c r="O4" s="27"/>
      <c r="P4" s="51"/>
      <c r="Q4" s="52">
        <v>41912</v>
      </c>
      <c r="R4" s="100"/>
      <c r="S4" s="27"/>
      <c r="T4" s="51"/>
      <c r="U4" s="51"/>
      <c r="V4" s="52">
        <v>41820</v>
      </c>
      <c r="W4" s="100"/>
      <c r="X4" s="27"/>
      <c r="Y4" s="51"/>
      <c r="Z4" s="52">
        <v>41729</v>
      </c>
      <c r="AA4" s="100"/>
      <c r="AB4" s="27"/>
      <c r="AC4" s="51"/>
      <c r="AD4" s="52">
        <v>41639</v>
      </c>
      <c r="AE4" s="100"/>
      <c r="AF4" s="27"/>
      <c r="AG4" s="51"/>
      <c r="AH4" s="52">
        <v>41547</v>
      </c>
      <c r="AI4" s="100"/>
      <c r="AJ4" s="27"/>
      <c r="AK4" s="49"/>
    </row>
    <row r="5" spans="2:37" ht="13.5" thickBot="1"/>
    <row r="6" spans="2:37" ht="13.5" thickBot="1">
      <c r="B6" s="1" t="s">
        <v>22</v>
      </c>
      <c r="E6" s="82">
        <v>146319266.80999985</v>
      </c>
      <c r="F6" s="101"/>
      <c r="I6" s="82">
        <v>204214917.49999979</v>
      </c>
      <c r="J6" s="101"/>
      <c r="M6" s="82">
        <v>224805731.8299998</v>
      </c>
      <c r="N6" s="101"/>
      <c r="Q6" s="82">
        <v>244850646.10999984</v>
      </c>
      <c r="R6" s="101"/>
      <c r="V6" s="82">
        <v>277467453.62999982</v>
      </c>
      <c r="W6" s="101"/>
      <c r="Z6" s="82">
        <v>343183216.40999991</v>
      </c>
      <c r="AA6" s="101"/>
      <c r="AD6" s="82">
        <v>367572501.20999992</v>
      </c>
      <c r="AE6" s="101"/>
      <c r="AH6" s="82">
        <v>399999996.31</v>
      </c>
      <c r="AI6" s="101"/>
    </row>
    <row r="7" spans="2:37">
      <c r="B7" s="1" t="s">
        <v>23</v>
      </c>
      <c r="E7" s="54">
        <v>22268062.229999997</v>
      </c>
      <c r="F7" s="102"/>
      <c r="I7" s="54">
        <v>54555112.799999997</v>
      </c>
      <c r="J7" s="102"/>
      <c r="M7" s="54">
        <v>13888436.000000004</v>
      </c>
      <c r="N7" s="102"/>
      <c r="Q7" s="54">
        <v>14956529.120000012</v>
      </c>
      <c r="R7" s="102"/>
      <c r="V7" s="54">
        <v>32255502.999999966</v>
      </c>
      <c r="W7" s="102"/>
      <c r="Z7" s="54">
        <v>62541048.239999987</v>
      </c>
      <c r="AA7" s="102"/>
      <c r="AD7" s="54">
        <v>19784632.49000001</v>
      </c>
      <c r="AE7" s="102"/>
      <c r="AH7" s="54">
        <v>28316894.299999997</v>
      </c>
      <c r="AI7" s="102"/>
    </row>
    <row r="8" spans="2:37">
      <c r="B8" s="1" t="s">
        <v>24</v>
      </c>
      <c r="E8" s="54">
        <v>1660682.4000000171</v>
      </c>
      <c r="F8" s="102"/>
      <c r="I8" s="54">
        <v>3156225.5299999416</v>
      </c>
      <c r="J8" s="102"/>
      <c r="M8" s="54">
        <v>6582118.4599999972</v>
      </c>
      <c r="N8" s="102"/>
      <c r="Q8" s="54">
        <v>4510240.3400000222</v>
      </c>
      <c r="R8" s="102"/>
      <c r="V8" s="54">
        <v>0</v>
      </c>
      <c r="W8" s="102"/>
      <c r="Z8" s="54">
        <v>2187328.1800000817</v>
      </c>
      <c r="AA8" s="102"/>
      <c r="AD8" s="54">
        <v>4506158.3999999613</v>
      </c>
      <c r="AE8" s="102"/>
      <c r="AH8" s="54">
        <v>3783540.9800000787</v>
      </c>
      <c r="AI8" s="102"/>
    </row>
    <row r="9" spans="2:37">
      <c r="B9" s="1" t="s">
        <v>5</v>
      </c>
      <c r="E9" s="54">
        <v>5555.68</v>
      </c>
      <c r="F9" s="102"/>
      <c r="I9" s="54">
        <v>184312.36000000002</v>
      </c>
      <c r="J9" s="102"/>
      <c r="M9" s="54">
        <v>120259.87</v>
      </c>
      <c r="N9" s="102"/>
      <c r="Q9" s="54">
        <v>578144.81999999995</v>
      </c>
      <c r="R9" s="102"/>
      <c r="V9" s="54">
        <v>361304.52</v>
      </c>
      <c r="W9" s="102"/>
      <c r="Z9" s="54">
        <v>987386.3600000001</v>
      </c>
      <c r="AA9" s="102"/>
      <c r="AD9" s="54">
        <v>98493.91</v>
      </c>
      <c r="AE9" s="102"/>
      <c r="AH9" s="54">
        <v>327059.82</v>
      </c>
      <c r="AI9" s="102"/>
    </row>
    <row r="10" spans="2:37">
      <c r="B10" s="1" t="s">
        <v>25</v>
      </c>
      <c r="E10" s="54"/>
      <c r="F10" s="102"/>
      <c r="I10" s="54"/>
      <c r="J10" s="102"/>
      <c r="M10" s="54"/>
      <c r="N10" s="102"/>
      <c r="Q10" s="54"/>
      <c r="R10" s="102"/>
      <c r="V10" s="54"/>
      <c r="W10" s="102"/>
      <c r="Z10" s="54"/>
      <c r="AA10" s="102"/>
      <c r="AD10" s="54"/>
      <c r="AE10" s="102"/>
      <c r="AH10" s="54"/>
      <c r="AI10" s="102"/>
    </row>
    <row r="11" spans="2:37">
      <c r="B11" s="5" t="s">
        <v>26</v>
      </c>
      <c r="E11" s="54"/>
      <c r="F11" s="103"/>
      <c r="I11" s="54"/>
      <c r="J11" s="103"/>
      <c r="M11" s="54"/>
      <c r="N11" s="103"/>
      <c r="Q11" s="54"/>
      <c r="R11" s="103"/>
      <c r="V11" s="54"/>
      <c r="W11" s="103"/>
      <c r="Z11" s="54"/>
      <c r="AA11" s="103"/>
      <c r="AD11" s="54"/>
      <c r="AE11" s="103"/>
      <c r="AH11" s="54"/>
      <c r="AI11" s="103"/>
    </row>
    <row r="12" spans="2:37" ht="13.5" thickBot="1">
      <c r="B12" s="5" t="s">
        <v>27</v>
      </c>
      <c r="E12" s="84"/>
      <c r="F12" s="102"/>
      <c r="G12" s="53"/>
      <c r="I12" s="84"/>
      <c r="J12" s="102"/>
      <c r="K12" s="53"/>
      <c r="M12" s="84"/>
      <c r="N12" s="102"/>
      <c r="O12" s="53"/>
      <c r="Q12" s="84"/>
      <c r="R12" s="102"/>
      <c r="S12" s="53"/>
      <c r="V12" s="84"/>
      <c r="W12" s="102"/>
      <c r="X12" s="53"/>
      <c r="Z12" s="84"/>
      <c r="AA12" s="102"/>
      <c r="AB12" s="53"/>
      <c r="AD12" s="84"/>
      <c r="AE12" s="102"/>
      <c r="AF12" s="53"/>
      <c r="AH12" s="84"/>
      <c r="AI12" s="102"/>
      <c r="AJ12" s="53"/>
      <c r="AK12" s="54"/>
    </row>
    <row r="13" spans="2:37" ht="13.5" thickBot="1">
      <c r="B13" s="1" t="s">
        <v>28</v>
      </c>
      <c r="E13" s="83">
        <v>122384966.49999984</v>
      </c>
      <c r="F13" s="101"/>
      <c r="G13" s="53"/>
      <c r="I13" s="83">
        <v>146319266.80999985</v>
      </c>
      <c r="J13" s="101"/>
      <c r="K13" s="53"/>
      <c r="M13" s="83">
        <v>204214917.49999979</v>
      </c>
      <c r="N13" s="101"/>
      <c r="O13" s="53"/>
      <c r="Q13" s="83">
        <v>224805731.8299998</v>
      </c>
      <c r="R13" s="101"/>
      <c r="S13" s="53"/>
      <c r="V13" s="83">
        <v>244850646.10999984</v>
      </c>
      <c r="W13" s="101"/>
      <c r="X13" s="53"/>
      <c r="Z13" s="83">
        <v>277467453.62999982</v>
      </c>
      <c r="AA13" s="101"/>
      <c r="AB13" s="53"/>
      <c r="AD13" s="83">
        <v>343183216.40999991</v>
      </c>
      <c r="AE13" s="101"/>
      <c r="AF13" s="53"/>
      <c r="AH13" s="83">
        <v>367572501.20999992</v>
      </c>
      <c r="AI13" s="101"/>
      <c r="AJ13" s="53"/>
      <c r="AK13" s="54"/>
    </row>
    <row r="14" spans="2:37">
      <c r="E14" s="53"/>
      <c r="I14" s="53"/>
      <c r="M14" s="53"/>
      <c r="Q14" s="53"/>
      <c r="V14" s="53"/>
      <c r="Z14" s="53"/>
      <c r="AD14" s="53"/>
      <c r="AH14" s="53"/>
    </row>
    <row r="15" spans="2:37">
      <c r="B15" s="50" t="s">
        <v>29</v>
      </c>
      <c r="C15" s="51"/>
      <c r="D15" s="51"/>
      <c r="E15" s="52"/>
      <c r="F15" s="100"/>
      <c r="G15" s="52"/>
      <c r="H15" s="51"/>
      <c r="I15" s="52"/>
      <c r="J15" s="100"/>
      <c r="K15" s="52"/>
      <c r="L15" s="51"/>
      <c r="M15" s="52"/>
      <c r="N15" s="100"/>
      <c r="O15" s="52"/>
      <c r="P15" s="51"/>
      <c r="Q15" s="52"/>
      <c r="R15" s="100"/>
      <c r="S15" s="52"/>
      <c r="T15" s="51"/>
      <c r="U15" s="51"/>
      <c r="V15" s="52"/>
      <c r="W15" s="100"/>
      <c r="X15" s="52"/>
      <c r="Y15" s="51"/>
      <c r="Z15" s="52"/>
      <c r="AA15" s="100"/>
      <c r="AB15" s="52"/>
      <c r="AC15" s="51"/>
      <c r="AD15" s="52"/>
      <c r="AE15" s="100"/>
      <c r="AF15" s="52"/>
      <c r="AG15" s="51"/>
      <c r="AH15" s="52"/>
      <c r="AI15" s="100"/>
      <c r="AJ15" s="52"/>
      <c r="AK15" s="55"/>
    </row>
    <row r="16" spans="2:37">
      <c r="B16" s="3"/>
      <c r="C16" s="56"/>
      <c r="D16" s="56"/>
      <c r="H16" s="56"/>
      <c r="L16" s="56"/>
      <c r="P16" s="56"/>
      <c r="T16" s="56"/>
      <c r="U16" s="56"/>
      <c r="Y16" s="56"/>
      <c r="AC16" s="56"/>
      <c r="AG16" s="56"/>
    </row>
    <row r="17" spans="2:39">
      <c r="B17" s="3" t="s">
        <v>30</v>
      </c>
      <c r="C17" s="56"/>
      <c r="D17" s="56"/>
      <c r="H17" s="56"/>
      <c r="L17" s="56"/>
      <c r="P17" s="56"/>
      <c r="T17" s="56"/>
      <c r="U17" s="56"/>
      <c r="Y17" s="56"/>
      <c r="AC17" s="56"/>
      <c r="AG17" s="56"/>
    </row>
    <row r="18" spans="2:39">
      <c r="B18" s="1" t="s">
        <v>31</v>
      </c>
      <c r="E18" s="57">
        <v>2752</v>
      </c>
      <c r="I18" s="57">
        <v>3158</v>
      </c>
      <c r="M18" s="57">
        <v>3587</v>
      </c>
      <c r="Q18" s="57">
        <v>3794</v>
      </c>
      <c r="V18" s="57">
        <v>3987</v>
      </c>
      <c r="Z18" s="57">
        <v>4163</v>
      </c>
      <c r="AD18" s="57">
        <v>4387</v>
      </c>
      <c r="AH18" s="57">
        <v>4617</v>
      </c>
    </row>
    <row r="19" spans="2:39">
      <c r="B19" s="1" t="s">
        <v>32</v>
      </c>
      <c r="E19" s="57">
        <v>122384966.4999999</v>
      </c>
      <c r="I19" s="57">
        <v>146319266.81000018</v>
      </c>
      <c r="M19" s="57">
        <v>204214917.49999976</v>
      </c>
      <c r="Q19" s="57">
        <v>224805731.83000013</v>
      </c>
      <c r="V19" s="57">
        <v>244850646.10999987</v>
      </c>
      <c r="Z19" s="57">
        <v>277467453.63000029</v>
      </c>
      <c r="AD19" s="57">
        <v>343183216.41000015</v>
      </c>
      <c r="AH19" s="57">
        <v>367572501.21000028</v>
      </c>
    </row>
    <row r="20" spans="2:39">
      <c r="B20" s="1" t="s">
        <v>33</v>
      </c>
      <c r="E20" s="57">
        <v>405</v>
      </c>
      <c r="I20" s="57">
        <v>427</v>
      </c>
      <c r="M20" s="57">
        <v>205</v>
      </c>
      <c r="Q20" s="57">
        <v>185</v>
      </c>
      <c r="V20" s="57">
        <v>174</v>
      </c>
      <c r="Z20" s="57">
        <v>221</v>
      </c>
      <c r="AD20" s="57">
        <v>228</v>
      </c>
      <c r="AH20" s="57">
        <v>183</v>
      </c>
    </row>
    <row r="21" spans="2:39">
      <c r="B21" s="1" t="s">
        <v>34</v>
      </c>
      <c r="E21" s="57">
        <v>8087803.5200000023</v>
      </c>
      <c r="G21" s="120"/>
      <c r="I21" s="57">
        <v>15823850.750000006</v>
      </c>
      <c r="K21" s="120"/>
      <c r="M21" s="57">
        <v>7686522.0700000031</v>
      </c>
      <c r="O21" s="120"/>
      <c r="Q21" s="57">
        <v>7266274.0300000031</v>
      </c>
      <c r="S21" s="120"/>
      <c r="V21" s="57">
        <v>9339916.7400000002</v>
      </c>
      <c r="X21" s="120"/>
      <c r="Z21" s="57">
        <v>10700990.200000003</v>
      </c>
      <c r="AB21" s="120"/>
      <c r="AD21" s="57">
        <v>9069702.0300000031</v>
      </c>
      <c r="AF21" s="120"/>
      <c r="AH21" s="57">
        <v>8446613.110000005</v>
      </c>
      <c r="AJ21" s="120"/>
    </row>
    <row r="22" spans="2:39">
      <c r="E22" s="58"/>
      <c r="G22" s="111"/>
      <c r="I22" s="58"/>
      <c r="K22" s="111"/>
      <c r="M22" s="58"/>
      <c r="O22" s="111"/>
      <c r="Q22" s="58"/>
      <c r="S22" s="111"/>
      <c r="V22" s="58"/>
      <c r="X22" s="111"/>
      <c r="Z22" s="58"/>
      <c r="AB22" s="111"/>
      <c r="AD22" s="58"/>
      <c r="AF22" s="111"/>
      <c r="AH22" s="58"/>
      <c r="AJ22" s="111"/>
      <c r="AK22" s="112"/>
      <c r="AL22" s="112"/>
      <c r="AM22" s="112"/>
    </row>
    <row r="23" spans="2:39">
      <c r="B23" s="1" t="s">
        <v>35</v>
      </c>
      <c r="E23" s="85">
        <v>131101.07363636364</v>
      </c>
      <c r="G23" s="111"/>
      <c r="I23" s="85">
        <v>238237.99999999997</v>
      </c>
      <c r="K23" s="111"/>
      <c r="M23" s="85">
        <v>124219.36363636365</v>
      </c>
      <c r="O23" s="111"/>
      <c r="Q23" s="85">
        <v>488268.8609090909</v>
      </c>
      <c r="S23" s="111"/>
      <c r="V23" s="85">
        <v>73202.576363636355</v>
      </c>
      <c r="X23" s="111"/>
      <c r="Z23" s="85">
        <v>19020.849999999999</v>
      </c>
      <c r="AB23" s="111"/>
      <c r="AD23" s="85">
        <v>94500</v>
      </c>
      <c r="AF23" s="111"/>
      <c r="AH23" s="85">
        <v>446.28363636364156</v>
      </c>
      <c r="AJ23" s="111"/>
      <c r="AK23" s="112"/>
      <c r="AL23" s="112"/>
      <c r="AM23" s="112"/>
    </row>
    <row r="24" spans="2:39">
      <c r="B24" s="1" t="s">
        <v>36</v>
      </c>
      <c r="E24" s="85">
        <v>0</v>
      </c>
      <c r="G24" s="111"/>
      <c r="I24" s="85">
        <v>0</v>
      </c>
      <c r="K24" s="111"/>
      <c r="M24" s="85">
        <v>0</v>
      </c>
      <c r="O24" s="111"/>
      <c r="Q24" s="85">
        <v>0</v>
      </c>
      <c r="S24" s="111"/>
      <c r="V24" s="85">
        <v>0</v>
      </c>
      <c r="X24" s="111"/>
      <c r="Z24" s="85">
        <v>0</v>
      </c>
      <c r="AB24" s="111"/>
      <c r="AD24" s="85">
        <v>0</v>
      </c>
      <c r="AF24" s="111"/>
      <c r="AH24" s="85">
        <v>0</v>
      </c>
      <c r="AJ24" s="111"/>
      <c r="AK24" s="112"/>
      <c r="AL24" s="112"/>
      <c r="AM24" s="112"/>
    </row>
    <row r="25" spans="2:39">
      <c r="E25" s="5"/>
      <c r="G25" s="111"/>
      <c r="I25" s="5"/>
      <c r="K25" s="111"/>
      <c r="M25" s="5"/>
      <c r="O25" s="111"/>
      <c r="Q25" s="5"/>
      <c r="S25" s="111"/>
      <c r="V25" s="5"/>
      <c r="X25" s="111"/>
      <c r="Z25" s="5"/>
      <c r="AB25" s="111"/>
      <c r="AD25" s="5"/>
      <c r="AF25" s="111"/>
      <c r="AH25" s="5"/>
      <c r="AJ25" s="111"/>
      <c r="AK25" s="112"/>
      <c r="AL25" s="112"/>
      <c r="AM25" s="112"/>
    </row>
    <row r="26" spans="2:39">
      <c r="B26" s="1" t="s">
        <v>37</v>
      </c>
      <c r="E26" s="60">
        <v>54.871997450438478</v>
      </c>
      <c r="G26" s="111"/>
      <c r="I26" s="60">
        <v>54.412965064665407</v>
      </c>
      <c r="K26" s="111"/>
      <c r="M26" s="60">
        <v>53.347779275967987</v>
      </c>
      <c r="O26" s="111"/>
      <c r="Q26" s="60">
        <v>52.961048448147828</v>
      </c>
      <c r="S26" s="111"/>
      <c r="V26" s="60">
        <v>52.617445908768794</v>
      </c>
      <c r="X26" s="111"/>
      <c r="Z26" s="60">
        <v>52.232977773264125</v>
      </c>
      <c r="AB26" s="111"/>
      <c r="AD26" s="60">
        <v>51.719252312429639</v>
      </c>
      <c r="AF26" s="111"/>
      <c r="AH26" s="60">
        <v>51.33729628389451</v>
      </c>
      <c r="AJ26" s="111"/>
      <c r="AK26" s="112"/>
      <c r="AL26" s="112"/>
      <c r="AM26" s="112"/>
    </row>
    <row r="27" spans="2:39">
      <c r="B27" s="1" t="s">
        <v>38</v>
      </c>
      <c r="E27" s="60">
        <v>18.772652585969364</v>
      </c>
      <c r="I27" s="60">
        <v>20.936500535147783</v>
      </c>
      <c r="M27" s="60">
        <v>22.282256552046459</v>
      </c>
      <c r="Q27" s="60">
        <v>24.771326100399968</v>
      </c>
      <c r="V27" s="60">
        <v>27.278972823699711</v>
      </c>
      <c r="Z27" s="60">
        <v>29.553464471601743</v>
      </c>
      <c r="AD27" s="60">
        <v>31.625494308828717</v>
      </c>
      <c r="AH27" s="60">
        <v>33.937634820954983</v>
      </c>
    </row>
    <row r="28" spans="2:39">
      <c r="B28" s="1" t="s">
        <v>93</v>
      </c>
      <c r="E28" s="146">
        <v>3.1894877383126671E-2</v>
      </c>
      <c r="I28" s="122">
        <v>3.0343988165784E-2</v>
      </c>
      <c r="M28" s="122">
        <v>2.6717759216515216E-2</v>
      </c>
      <c r="Q28" s="122">
        <v>2.7684443982298818E-2</v>
      </c>
      <c r="V28" s="122">
        <v>2.8252070744069012E-2</v>
      </c>
      <c r="Z28" s="60">
        <v>2.9672797460436096E-2</v>
      </c>
      <c r="AD28" s="60">
        <v>2.8756254370488909E-2</v>
      </c>
      <c r="AH28" s="61">
        <v>3.0683073715412873E-2</v>
      </c>
    </row>
    <row r="29" spans="2:39">
      <c r="B29" s="1" t="s">
        <v>39</v>
      </c>
      <c r="E29" s="60">
        <v>36.099344864469117</v>
      </c>
      <c r="I29" s="60">
        <v>33.476464529517628</v>
      </c>
      <c r="M29" s="60">
        <v>31.065522723921529</v>
      </c>
      <c r="Q29" s="60">
        <v>28.18972234774786</v>
      </c>
      <c r="V29" s="60">
        <v>25.338473085069083</v>
      </c>
      <c r="Z29" s="60">
        <v>22.679513301662382</v>
      </c>
      <c r="AD29" s="60">
        <v>20.093758003600922</v>
      </c>
      <c r="AH29" s="60">
        <v>17.399661462939527</v>
      </c>
    </row>
    <row r="30" spans="2:39">
      <c r="B30" s="1" t="s">
        <v>40</v>
      </c>
      <c r="E30" s="85">
        <v>44471.281431686009</v>
      </c>
      <c r="I30" s="85">
        <v>46332.890060164718</v>
      </c>
      <c r="M30" s="85">
        <v>56931.953582380753</v>
      </c>
      <c r="Q30" s="85">
        <v>59252.960419082796</v>
      </c>
      <c r="V30" s="85">
        <v>61412.251344369164</v>
      </c>
      <c r="Z30" s="85">
        <v>66650.841611818469</v>
      </c>
      <c r="AD30" s="85">
        <v>78227.311695919794</v>
      </c>
      <c r="AH30" s="85">
        <v>79612.844100065035</v>
      </c>
    </row>
    <row r="31" spans="2:39">
      <c r="B31" s="1" t="s">
        <v>41</v>
      </c>
      <c r="E31" s="122">
        <v>5.6863873807054113E-2</v>
      </c>
      <c r="I31" s="122">
        <v>5.6378739753992012E-2</v>
      </c>
      <c r="M31" s="122">
        <v>5.6431842454331041E-2</v>
      </c>
      <c r="Q31" s="122">
        <v>5.6530291626535362E-2</v>
      </c>
      <c r="V31" s="122">
        <v>5.6711593429855517E-2</v>
      </c>
      <c r="Z31" s="60">
        <v>5.649380812347129</v>
      </c>
      <c r="AD31" s="60">
        <v>5.6768052315365471</v>
      </c>
      <c r="AH31" s="61">
        <v>5.7023006689852697E-2</v>
      </c>
    </row>
    <row r="32" spans="2:39">
      <c r="B32" s="79"/>
      <c r="E32" s="62"/>
      <c r="F32" s="104"/>
      <c r="I32" s="62"/>
      <c r="J32" s="104"/>
      <c r="M32" s="62"/>
      <c r="N32" s="104"/>
      <c r="Q32" s="62"/>
      <c r="R32" s="104"/>
      <c r="V32" s="62"/>
      <c r="W32" s="104"/>
      <c r="Z32" s="62"/>
      <c r="AA32" s="104"/>
      <c r="AD32" s="62"/>
      <c r="AE32" s="104"/>
      <c r="AH32" s="62"/>
      <c r="AI32" s="104"/>
    </row>
    <row r="33" spans="2:37">
      <c r="B33" s="63" t="s">
        <v>42</v>
      </c>
      <c r="C33" s="64"/>
      <c r="D33" s="64"/>
      <c r="E33" s="63"/>
      <c r="F33" s="105"/>
      <c r="G33" s="63"/>
      <c r="H33" s="64"/>
      <c r="I33" s="63"/>
      <c r="J33" s="105"/>
      <c r="K33" s="63"/>
      <c r="L33" s="64"/>
      <c r="M33" s="63"/>
      <c r="N33" s="105"/>
      <c r="O33" s="63"/>
      <c r="P33" s="64"/>
      <c r="Q33" s="63"/>
      <c r="R33" s="105"/>
      <c r="S33" s="63"/>
      <c r="T33" s="64"/>
      <c r="U33" s="64"/>
      <c r="V33" s="63"/>
      <c r="W33" s="105"/>
      <c r="X33" s="63"/>
      <c r="Y33" s="64"/>
      <c r="Z33" s="63"/>
      <c r="AA33" s="105"/>
      <c r="AB33" s="63"/>
      <c r="AC33" s="64"/>
      <c r="AD33" s="63"/>
      <c r="AE33" s="105"/>
      <c r="AF33" s="63"/>
      <c r="AG33" s="64"/>
      <c r="AH33" s="63"/>
      <c r="AI33" s="105"/>
      <c r="AJ33" s="63"/>
      <c r="AK33" s="64"/>
    </row>
    <row r="34" spans="2:37">
      <c r="B34" s="1" t="s">
        <v>193</v>
      </c>
      <c r="C34" s="7"/>
      <c r="D34" s="7"/>
      <c r="E34" s="102">
        <v>2731</v>
      </c>
      <c r="F34" s="102">
        <v>190095.86999999997</v>
      </c>
      <c r="G34" s="80">
        <v>1.5532616091372641E-3</v>
      </c>
      <c r="H34" s="7"/>
      <c r="I34" s="59">
        <v>3144</v>
      </c>
      <c r="J34" s="59">
        <v>440570.21</v>
      </c>
      <c r="K34" s="80">
        <v>3.0110198035101779E-3</v>
      </c>
      <c r="L34" s="7"/>
      <c r="M34" s="59">
        <v>3571</v>
      </c>
      <c r="N34" s="59">
        <v>165791.63</v>
      </c>
      <c r="O34" s="80">
        <v>8.118487720173539E-4</v>
      </c>
      <c r="P34" s="7"/>
      <c r="Q34" s="59">
        <v>3773</v>
      </c>
      <c r="R34" s="59">
        <v>137016.97999999998</v>
      </c>
      <c r="S34" s="80">
        <v>6.0949059832519437E-4</v>
      </c>
      <c r="T34" s="7"/>
      <c r="U34" s="7"/>
      <c r="V34" s="59">
        <v>3958</v>
      </c>
      <c r="W34" s="59">
        <v>196150.03999999998</v>
      </c>
      <c r="X34" s="80">
        <v>8.0110076536975565E-4</v>
      </c>
      <c r="Y34" s="7"/>
      <c r="Z34" s="59">
        <v>4144</v>
      </c>
      <c r="AA34" s="59">
        <v>1000907.0400000002</v>
      </c>
      <c r="AB34" s="80">
        <v>3.6072952950175503E-3</v>
      </c>
      <c r="AC34" s="7"/>
      <c r="AD34" s="59">
        <v>4375</v>
      </c>
      <c r="AE34" s="59">
        <v>439735.71</v>
      </c>
      <c r="AF34" s="80">
        <v>1.2813438681530656E-3</v>
      </c>
      <c r="AG34" s="7"/>
      <c r="AH34" s="59">
        <v>4592</v>
      </c>
      <c r="AI34" s="59">
        <v>151245.59999999998</v>
      </c>
      <c r="AJ34" s="80">
        <v>4.1147147706131298E-4</v>
      </c>
      <c r="AK34" s="80"/>
    </row>
    <row r="35" spans="2:37">
      <c r="B35" s="67" t="s">
        <v>194</v>
      </c>
      <c r="C35" s="28"/>
      <c r="D35" s="28"/>
      <c r="E35" s="102">
        <v>8</v>
      </c>
      <c r="F35" s="102">
        <v>43163.760000000009</v>
      </c>
      <c r="G35" s="80">
        <v>3.5268841618713075E-4</v>
      </c>
      <c r="H35" s="28"/>
      <c r="I35" s="59">
        <v>11</v>
      </c>
      <c r="J35" s="59">
        <v>188256.10000000003</v>
      </c>
      <c r="K35" s="80">
        <v>1.2866118324967829E-3</v>
      </c>
      <c r="L35" s="28"/>
      <c r="M35" s="59">
        <v>11</v>
      </c>
      <c r="N35" s="59">
        <v>73352.88999999997</v>
      </c>
      <c r="O35" s="80">
        <v>3.5919457255124412E-4</v>
      </c>
      <c r="P35" s="28"/>
      <c r="Q35" s="59">
        <v>12</v>
      </c>
      <c r="R35" s="59">
        <v>119136.47</v>
      </c>
      <c r="S35" s="80">
        <v>5.2995299110118743E-4</v>
      </c>
      <c r="T35" s="28"/>
      <c r="U35" s="28"/>
      <c r="V35" s="59">
        <v>13</v>
      </c>
      <c r="W35" s="59">
        <v>256735.05</v>
      </c>
      <c r="X35" s="80">
        <v>1.0485373597285143E-3</v>
      </c>
      <c r="Y35" s="28"/>
      <c r="Z35" s="59">
        <v>14</v>
      </c>
      <c r="AA35" s="59">
        <v>244533.99000000008</v>
      </c>
      <c r="AB35" s="80">
        <v>8.8130693096021072E-4</v>
      </c>
      <c r="AC35" s="28"/>
      <c r="AD35" s="59">
        <v>7</v>
      </c>
      <c r="AE35" s="59">
        <v>47270.050000000017</v>
      </c>
      <c r="AF35" s="80">
        <v>1.3773998185134619E-4</v>
      </c>
      <c r="AG35" s="28"/>
      <c r="AH35" s="59">
        <v>12</v>
      </c>
      <c r="AI35" s="59">
        <v>113514.01999999996</v>
      </c>
      <c r="AJ35" s="80">
        <v>3.0882076223419006E-4</v>
      </c>
      <c r="AK35" s="66"/>
    </row>
    <row r="36" spans="2:37">
      <c r="B36" s="67" t="s">
        <v>195</v>
      </c>
      <c r="C36" s="28"/>
      <c r="D36" s="28"/>
      <c r="E36" s="102">
        <v>6</v>
      </c>
      <c r="F36" s="102">
        <v>29444.069999999985</v>
      </c>
      <c r="G36" s="80">
        <v>2.4058567683637853E-4</v>
      </c>
      <c r="H36" s="28"/>
      <c r="I36" s="59">
        <v>1</v>
      </c>
      <c r="J36" s="59">
        <v>6072.16</v>
      </c>
      <c r="K36" s="80">
        <v>4.1499387827611765E-5</v>
      </c>
      <c r="L36" s="28"/>
      <c r="M36" s="59">
        <v>2</v>
      </c>
      <c r="N36" s="59">
        <v>4505.4000000000005</v>
      </c>
      <c r="O36" s="80">
        <v>2.2062051368015303E-5</v>
      </c>
      <c r="P36" s="28"/>
      <c r="Q36" s="59">
        <v>2</v>
      </c>
      <c r="R36" s="59">
        <v>30127.02</v>
      </c>
      <c r="S36" s="80">
        <v>1.3401357587618045E-4</v>
      </c>
      <c r="T36" s="28"/>
      <c r="U36" s="28"/>
      <c r="V36" s="59">
        <v>4</v>
      </c>
      <c r="W36" s="59">
        <v>84804.989999999991</v>
      </c>
      <c r="X36" s="80">
        <v>3.4635395637020756E-4</v>
      </c>
      <c r="Y36" s="28"/>
      <c r="Z36" s="59">
        <v>3</v>
      </c>
      <c r="AA36" s="59">
        <v>32291.389999999992</v>
      </c>
      <c r="AB36" s="80">
        <v>1.163790187913722E-4</v>
      </c>
      <c r="AC36" s="28"/>
      <c r="AD36" s="59">
        <v>5</v>
      </c>
      <c r="AE36" s="59">
        <v>79546.5</v>
      </c>
      <c r="AF36" s="80">
        <v>2.3179018144338975E-4</v>
      </c>
      <c r="AG36" s="28"/>
      <c r="AH36" s="59">
        <v>6</v>
      </c>
      <c r="AI36" s="59">
        <v>75092.269999999975</v>
      </c>
      <c r="AJ36" s="80">
        <v>2.0429240422721002E-4</v>
      </c>
      <c r="AK36" s="66"/>
    </row>
    <row r="37" spans="2:37">
      <c r="B37" s="1" t="s">
        <v>196</v>
      </c>
      <c r="E37" s="102">
        <v>5</v>
      </c>
      <c r="F37" s="102">
        <v>91393.239999999991</v>
      </c>
      <c r="G37" s="80">
        <v>7.4676851752049204E-4</v>
      </c>
      <c r="I37" s="59">
        <v>1</v>
      </c>
      <c r="J37" s="59">
        <v>1157.3599999999999</v>
      </c>
      <c r="K37" s="80">
        <v>7.909826403810958E-6</v>
      </c>
      <c r="M37" s="59">
        <v>2</v>
      </c>
      <c r="N37" s="59">
        <v>24211.510000000002</v>
      </c>
      <c r="O37" s="80">
        <v>1.1855896864145607E-4</v>
      </c>
      <c r="Q37" s="59">
        <v>6</v>
      </c>
      <c r="R37" s="59">
        <v>43506.95</v>
      </c>
      <c r="S37" s="80">
        <v>1.9353131989045675E-4</v>
      </c>
      <c r="V37" s="59">
        <v>7</v>
      </c>
      <c r="W37" s="59">
        <v>114330.86</v>
      </c>
      <c r="X37" s="80">
        <v>4.6694122239986487E-4</v>
      </c>
      <c r="Z37" s="59">
        <v>1</v>
      </c>
      <c r="AA37" s="59">
        <v>8490.2099999999991</v>
      </c>
      <c r="AB37" s="80">
        <v>3.0598940124060822E-5</v>
      </c>
      <c r="AD37" s="59">
        <v>0</v>
      </c>
      <c r="AE37" s="59">
        <v>0</v>
      </c>
      <c r="AF37" s="80">
        <v>0</v>
      </c>
      <c r="AH37" s="59">
        <v>4</v>
      </c>
      <c r="AI37" s="59">
        <v>69228.5</v>
      </c>
      <c r="AJ37" s="80">
        <v>1.8833971467427225E-4</v>
      </c>
      <c r="AK37" s="66"/>
    </row>
    <row r="38" spans="2:37">
      <c r="B38" s="5" t="s">
        <v>95</v>
      </c>
      <c r="E38" s="102">
        <v>2</v>
      </c>
      <c r="F38" s="102">
        <v>24056.860000000004</v>
      </c>
      <c r="G38" s="80">
        <v>1.9656711676266242E-4</v>
      </c>
      <c r="I38" s="59">
        <v>1</v>
      </c>
      <c r="J38" s="59">
        <v>11015.58</v>
      </c>
      <c r="K38" s="80">
        <v>7.5284548919343959E-5</v>
      </c>
      <c r="M38" s="59">
        <v>1</v>
      </c>
      <c r="N38" s="59">
        <v>4457.7299999999996</v>
      </c>
      <c r="O38" s="80">
        <v>2.182862082051379E-5</v>
      </c>
      <c r="Q38" s="59">
        <v>1</v>
      </c>
      <c r="R38" s="59">
        <v>28318.99</v>
      </c>
      <c r="S38" s="80">
        <v>1.2597094286463764E-4</v>
      </c>
      <c r="V38" s="59">
        <v>4</v>
      </c>
      <c r="W38" s="59">
        <v>55109.56</v>
      </c>
      <c r="X38" s="80">
        <v>2.2507418655224579E-4</v>
      </c>
      <c r="Z38" s="59">
        <v>0</v>
      </c>
      <c r="AA38" s="59">
        <v>0</v>
      </c>
      <c r="AB38" s="80">
        <v>0</v>
      </c>
      <c r="AD38" s="59">
        <v>0</v>
      </c>
      <c r="AE38" s="59">
        <v>0</v>
      </c>
      <c r="AF38" s="80">
        <v>0</v>
      </c>
      <c r="AH38" s="59">
        <v>3</v>
      </c>
      <c r="AI38" s="59">
        <v>96751.01999999999</v>
      </c>
      <c r="AJ38" s="80">
        <v>2.6321615376968745E-4</v>
      </c>
      <c r="AK38" s="66"/>
    </row>
    <row r="39" spans="2:37" ht="13.5" thickBot="1">
      <c r="B39" s="5" t="s">
        <v>94</v>
      </c>
      <c r="E39" s="102">
        <v>0</v>
      </c>
      <c r="F39" s="102">
        <v>0</v>
      </c>
      <c r="G39" s="80">
        <v>0</v>
      </c>
      <c r="I39" s="59">
        <v>0</v>
      </c>
      <c r="J39" s="59">
        <v>0</v>
      </c>
      <c r="K39" s="80">
        <v>0</v>
      </c>
      <c r="M39" s="59">
        <v>0</v>
      </c>
      <c r="N39" s="59">
        <v>0</v>
      </c>
      <c r="O39" s="80">
        <v>0</v>
      </c>
      <c r="Q39" s="59">
        <v>0</v>
      </c>
      <c r="R39" s="59">
        <v>0</v>
      </c>
      <c r="S39" s="80">
        <v>0</v>
      </c>
      <c r="V39" s="59">
        <v>1</v>
      </c>
      <c r="W39" s="59">
        <v>12986.28</v>
      </c>
      <c r="X39" s="80">
        <v>5.3037556593442201E-5</v>
      </c>
      <c r="Z39" s="59">
        <v>1</v>
      </c>
      <c r="AA39" s="59">
        <v>35526.209999999977</v>
      </c>
      <c r="AB39" s="80">
        <v>1.2803739514391402E-4</v>
      </c>
      <c r="AD39" s="59">
        <v>0</v>
      </c>
      <c r="AE39" s="59">
        <v>0</v>
      </c>
      <c r="AF39" s="80">
        <v>0</v>
      </c>
      <c r="AH39" s="59">
        <v>0</v>
      </c>
      <c r="AI39" s="59">
        <v>0</v>
      </c>
      <c r="AJ39" s="80">
        <v>0</v>
      </c>
      <c r="AK39" s="66"/>
    </row>
    <row r="40" spans="2:37" ht="13.5" thickBot="1">
      <c r="B40" s="3" t="s">
        <v>43</v>
      </c>
      <c r="C40" s="56"/>
      <c r="D40" s="56"/>
      <c r="E40" s="68">
        <v>2752</v>
      </c>
      <c r="F40" s="68">
        <v>378153.79999999993</v>
      </c>
      <c r="G40" s="116">
        <v>3.0898713364439279E-3</v>
      </c>
      <c r="H40" s="56"/>
      <c r="I40" s="68">
        <v>3158</v>
      </c>
      <c r="J40" s="68">
        <v>647071.41</v>
      </c>
      <c r="K40" s="116">
        <v>4.4223253991577272E-3</v>
      </c>
      <c r="L40" s="56"/>
      <c r="M40" s="68">
        <v>3587</v>
      </c>
      <c r="N40" s="68">
        <v>272319.15999999992</v>
      </c>
      <c r="O40" s="116">
        <v>1.3334929853985832E-3</v>
      </c>
      <c r="P40" s="56"/>
      <c r="Q40" s="68">
        <v>3794</v>
      </c>
      <c r="R40" s="68">
        <v>358106.41</v>
      </c>
      <c r="S40" s="116">
        <v>1.5929594280576567E-3</v>
      </c>
      <c r="T40" s="56"/>
      <c r="U40" s="56"/>
      <c r="V40" s="68">
        <v>3987</v>
      </c>
      <c r="W40" s="68">
        <v>720116.78</v>
      </c>
      <c r="X40" s="116">
        <v>2.9410450470140305E-3</v>
      </c>
      <c r="Y40" s="56"/>
      <c r="Z40" s="68">
        <v>4163</v>
      </c>
      <c r="AA40" s="68">
        <v>1321748.8400000001</v>
      </c>
      <c r="AB40" s="116">
        <v>4.7636175800371081E-3</v>
      </c>
      <c r="AC40" s="56"/>
      <c r="AD40" s="68">
        <v>4387</v>
      </c>
      <c r="AE40" s="68">
        <v>566552.26</v>
      </c>
      <c r="AF40" s="116">
        <v>1.6508740314478015E-3</v>
      </c>
      <c r="AG40" s="56"/>
      <c r="AH40" s="68">
        <v>4617</v>
      </c>
      <c r="AI40" s="68">
        <v>505831.40999999992</v>
      </c>
      <c r="AJ40" s="116">
        <v>1.3761405119666727E-3</v>
      </c>
      <c r="AK40" s="69"/>
    </row>
    <row r="41" spans="2:37">
      <c r="B41" s="1" t="s">
        <v>206</v>
      </c>
      <c r="E41" s="59"/>
      <c r="F41" s="107" t="s">
        <v>197</v>
      </c>
      <c r="G41" s="65">
        <v>1.5366097273066637E-3</v>
      </c>
      <c r="I41" s="59"/>
      <c r="J41" s="107" t="s">
        <v>197</v>
      </c>
      <c r="K41" s="65">
        <v>1.4113055956475496E-3</v>
      </c>
      <c r="M41" s="59"/>
      <c r="N41" s="107" t="s">
        <v>197</v>
      </c>
      <c r="O41" s="65">
        <v>5.2164421338122928E-4</v>
      </c>
      <c r="Q41" s="59"/>
      <c r="R41" s="107" t="s">
        <v>197</v>
      </c>
      <c r="S41" s="65">
        <v>9.8346882973246214E-4</v>
      </c>
      <c r="V41" s="59"/>
      <c r="W41" s="107" t="s">
        <v>197</v>
      </c>
      <c r="X41" s="65">
        <v>2.1399442816442747E-3</v>
      </c>
      <c r="Z41" s="59"/>
      <c r="AA41" s="107" t="s">
        <v>197</v>
      </c>
      <c r="AB41" s="65">
        <v>1.1563222850195576E-3</v>
      </c>
      <c r="AD41" s="59"/>
      <c r="AE41" s="107" t="s">
        <v>197</v>
      </c>
      <c r="AF41" s="65">
        <v>3.6953016329473594E-4</v>
      </c>
      <c r="AH41" s="59"/>
      <c r="AI41" s="107" t="s">
        <v>197</v>
      </c>
      <c r="AJ41" s="65">
        <v>9.6466903490535977E-4</v>
      </c>
      <c r="AK41" s="66"/>
    </row>
    <row r="42" spans="2:37">
      <c r="E42" s="5"/>
      <c r="F42" s="106"/>
      <c r="I42" s="5"/>
      <c r="J42" s="106"/>
      <c r="M42" s="5"/>
      <c r="N42" s="106"/>
      <c r="Q42" s="5"/>
      <c r="R42" s="106"/>
      <c r="V42" s="5"/>
      <c r="W42" s="106"/>
      <c r="Z42" s="5"/>
      <c r="AA42" s="106"/>
      <c r="AD42" s="5"/>
      <c r="AE42" s="106"/>
      <c r="AH42" s="5"/>
      <c r="AI42" s="106"/>
    </row>
    <row r="43" spans="2:37">
      <c r="B43" s="63" t="s">
        <v>44</v>
      </c>
      <c r="C43" s="64"/>
      <c r="D43" s="64"/>
      <c r="E43" s="63"/>
      <c r="F43" s="105"/>
      <c r="G43" s="63"/>
      <c r="H43" s="64"/>
      <c r="I43" s="63"/>
      <c r="J43" s="105"/>
      <c r="K43" s="63"/>
      <c r="L43" s="64"/>
      <c r="M43" s="63"/>
      <c r="N43" s="105"/>
      <c r="O43" s="63"/>
      <c r="P43" s="64"/>
      <c r="Q43" s="63"/>
      <c r="R43" s="105"/>
      <c r="S43" s="63"/>
      <c r="T43" s="64"/>
      <c r="U43" s="64"/>
      <c r="V43" s="63"/>
      <c r="W43" s="105"/>
      <c r="X43" s="63"/>
      <c r="Y43" s="64"/>
      <c r="Z43" s="63"/>
      <c r="AA43" s="105"/>
      <c r="AB43" s="63"/>
      <c r="AC43" s="64"/>
      <c r="AD43" s="63"/>
      <c r="AE43" s="105"/>
      <c r="AF43" s="63"/>
      <c r="AG43" s="64"/>
      <c r="AH43" s="63"/>
      <c r="AI43" s="105"/>
      <c r="AJ43" s="63"/>
      <c r="AK43" s="64"/>
    </row>
    <row r="44" spans="2:37">
      <c r="B44" s="1" t="s">
        <v>193</v>
      </c>
      <c r="C44" s="7"/>
      <c r="D44" s="7"/>
      <c r="E44" s="59">
        <v>2731</v>
      </c>
      <c r="F44" s="102">
        <v>121951353.17999989</v>
      </c>
      <c r="G44" s="76">
        <v>0.99645697235207398</v>
      </c>
      <c r="H44" s="7"/>
      <c r="I44" s="59">
        <v>3144</v>
      </c>
      <c r="J44" s="59">
        <v>145935249.75000018</v>
      </c>
      <c r="K44" s="76">
        <v>0.99737548534535336</v>
      </c>
      <c r="L44" s="7"/>
      <c r="M44" s="59">
        <v>3571</v>
      </c>
      <c r="N44" s="59">
        <v>203833926.08999971</v>
      </c>
      <c r="O44" s="76">
        <v>0.9981343605322075</v>
      </c>
      <c r="P44" s="7"/>
      <c r="Q44" s="59">
        <v>3773</v>
      </c>
      <c r="R44" s="59">
        <v>224048458.06000012</v>
      </c>
      <c r="S44" s="76">
        <v>0.99663143032948687</v>
      </c>
      <c r="T44" s="7"/>
      <c r="U44" s="7"/>
      <c r="V44" s="59">
        <v>3958</v>
      </c>
      <c r="W44" s="59">
        <v>243231179.39999977</v>
      </c>
      <c r="X44" s="76">
        <v>0.99338589978940706</v>
      </c>
      <c r="Y44" s="7"/>
      <c r="Z44" s="59">
        <v>4144</v>
      </c>
      <c r="AA44" s="59">
        <v>276040244.91000026</v>
      </c>
      <c r="AB44" s="76">
        <v>0.99485630223895327</v>
      </c>
      <c r="AC44" s="7"/>
      <c r="AD44" s="59">
        <v>4375</v>
      </c>
      <c r="AE44" s="59">
        <v>342575641.11000001</v>
      </c>
      <c r="AF44" s="76">
        <v>0.99822958912048265</v>
      </c>
      <c r="AG44" s="7"/>
      <c r="AH44" s="59">
        <v>4592</v>
      </c>
      <c r="AI44" s="59">
        <v>366297114.92000002</v>
      </c>
      <c r="AJ44" s="76">
        <v>0.99653024563643466</v>
      </c>
      <c r="AK44" s="80"/>
    </row>
    <row r="45" spans="2:37">
      <c r="B45" s="67" t="s">
        <v>194</v>
      </c>
      <c r="C45" s="28"/>
      <c r="D45" s="28"/>
      <c r="E45" s="59">
        <v>8</v>
      </c>
      <c r="F45" s="102">
        <v>98793.290000000008</v>
      </c>
      <c r="G45" s="76">
        <v>8.0723386887555427E-4</v>
      </c>
      <c r="H45" s="28"/>
      <c r="I45" s="59">
        <v>11</v>
      </c>
      <c r="J45" s="59">
        <v>338093.98000000004</v>
      </c>
      <c r="K45" s="76">
        <v>2.3106593367435671E-3</v>
      </c>
      <c r="L45" s="28"/>
      <c r="M45" s="59">
        <v>11</v>
      </c>
      <c r="N45" s="59">
        <v>205993.72000000003</v>
      </c>
      <c r="O45" s="76">
        <v>1.0087104434963734E-3</v>
      </c>
      <c r="P45" s="28"/>
      <c r="Q45" s="59">
        <v>12</v>
      </c>
      <c r="R45" s="59">
        <v>366331.27</v>
      </c>
      <c r="S45" s="76">
        <v>1.6295459507101116E-3</v>
      </c>
      <c r="T45" s="28"/>
      <c r="U45" s="28"/>
      <c r="V45" s="59">
        <v>13</v>
      </c>
      <c r="W45" s="59">
        <v>775589.74</v>
      </c>
      <c r="X45" s="76">
        <v>3.1676034036339216E-3</v>
      </c>
      <c r="Y45" s="28"/>
      <c r="Z45" s="59">
        <v>14</v>
      </c>
      <c r="AA45" s="59">
        <v>805069.69</v>
      </c>
      <c r="AB45" s="76">
        <v>2.9014923352904355E-3</v>
      </c>
      <c r="AC45" s="28"/>
      <c r="AD45" s="59">
        <v>7</v>
      </c>
      <c r="AE45" s="59">
        <v>207562.01</v>
      </c>
      <c r="AF45" s="76">
        <v>6.0481398878209195E-4</v>
      </c>
      <c r="AG45" s="28"/>
      <c r="AH45" s="59">
        <v>12</v>
      </c>
      <c r="AI45" s="59">
        <v>447641.17</v>
      </c>
      <c r="AJ45" s="76">
        <v>1.2178309545094492E-3</v>
      </c>
      <c r="AK45" s="66"/>
    </row>
    <row r="46" spans="2:37">
      <c r="B46" s="67" t="s">
        <v>195</v>
      </c>
      <c r="C46" s="28"/>
      <c r="D46" s="28"/>
      <c r="E46" s="59">
        <v>6</v>
      </c>
      <c r="F46" s="102">
        <v>53323.19000000001</v>
      </c>
      <c r="G46" s="76">
        <v>4.3570049104029509E-4</v>
      </c>
      <c r="H46" s="28"/>
      <c r="I46" s="59">
        <v>1</v>
      </c>
      <c r="J46" s="59">
        <v>8846.11</v>
      </c>
      <c r="K46" s="76">
        <v>6.0457588346768657E-5</v>
      </c>
      <c r="L46" s="28"/>
      <c r="M46" s="59">
        <v>2</v>
      </c>
      <c r="N46" s="59">
        <v>60299.28</v>
      </c>
      <c r="O46" s="76">
        <v>2.9527363004712957E-4</v>
      </c>
      <c r="P46" s="28"/>
      <c r="Q46" s="59">
        <v>2</v>
      </c>
      <c r="R46" s="59">
        <v>177891.86</v>
      </c>
      <c r="S46" s="76">
        <v>7.9131372030372962E-4</v>
      </c>
      <c r="T46" s="28"/>
      <c r="U46" s="28"/>
      <c r="V46" s="59">
        <v>4</v>
      </c>
      <c r="W46" s="59">
        <v>319334.42</v>
      </c>
      <c r="X46" s="76">
        <v>1.3042008468155653E-3</v>
      </c>
      <c r="Y46" s="28"/>
      <c r="Z46" s="59">
        <v>3</v>
      </c>
      <c r="AA46" s="59">
        <v>415013.80000000005</v>
      </c>
      <c r="AB46" s="76">
        <v>1.4957206496492967E-3</v>
      </c>
      <c r="AC46" s="28"/>
      <c r="AD46" s="59">
        <v>5</v>
      </c>
      <c r="AE46" s="59">
        <v>400013.29000000004</v>
      </c>
      <c r="AF46" s="76">
        <v>1.1655968907351964E-3</v>
      </c>
      <c r="AG46" s="28"/>
      <c r="AH46" s="59">
        <v>6</v>
      </c>
      <c r="AI46" s="59">
        <v>318477.56</v>
      </c>
      <c r="AJ46" s="76">
        <v>8.6643467330013539E-4</v>
      </c>
      <c r="AK46" s="66"/>
    </row>
    <row r="47" spans="2:37">
      <c r="B47" s="1" t="s">
        <v>196</v>
      </c>
      <c r="E47" s="59">
        <v>5</v>
      </c>
      <c r="F47" s="102">
        <v>250223.37999999998</v>
      </c>
      <c r="G47" s="76">
        <v>2.0445597785084184E-3</v>
      </c>
      <c r="I47" s="59">
        <v>1</v>
      </c>
      <c r="J47" s="59">
        <v>5555.68</v>
      </c>
      <c r="K47" s="76">
        <v>3.7969572436514546E-5</v>
      </c>
      <c r="M47" s="59">
        <v>2</v>
      </c>
      <c r="N47" s="59">
        <v>22138.63</v>
      </c>
      <c r="O47" s="76">
        <v>1.0840848587860891E-4</v>
      </c>
      <c r="Q47" s="59">
        <v>6</v>
      </c>
      <c r="R47" s="59">
        <v>118419.07999999999</v>
      </c>
      <c r="S47" s="76">
        <v>5.2676183581275152E-4</v>
      </c>
      <c r="V47" s="59">
        <v>7</v>
      </c>
      <c r="W47" s="59">
        <v>393447.67000000004</v>
      </c>
      <c r="X47" s="76">
        <v>1.6068884287250061E-3</v>
      </c>
      <c r="Z47" s="59">
        <v>1</v>
      </c>
      <c r="AA47" s="59">
        <v>174400.78</v>
      </c>
      <c r="AB47" s="76">
        <v>6.285449976866891E-4</v>
      </c>
      <c r="AD47" s="59">
        <v>0</v>
      </c>
      <c r="AE47" s="59">
        <v>0</v>
      </c>
      <c r="AF47" s="76">
        <v>0</v>
      </c>
      <c r="AH47" s="59">
        <v>4</v>
      </c>
      <c r="AI47" s="59">
        <v>167153.97</v>
      </c>
      <c r="AJ47" s="76">
        <v>4.547510204102626E-4</v>
      </c>
      <c r="AK47" s="66"/>
    </row>
    <row r="48" spans="2:37">
      <c r="B48" s="5" t="s">
        <v>95</v>
      </c>
      <c r="E48" s="59">
        <v>2</v>
      </c>
      <c r="F48" s="102">
        <v>31273.46</v>
      </c>
      <c r="G48" s="76">
        <v>2.5553350950175758E-4</v>
      </c>
      <c r="I48" s="59">
        <v>1</v>
      </c>
      <c r="J48" s="59">
        <v>31521.29</v>
      </c>
      <c r="K48" s="76">
        <v>2.154281571198092E-4</v>
      </c>
      <c r="M48" s="59">
        <v>1</v>
      </c>
      <c r="N48" s="59">
        <v>92559.78</v>
      </c>
      <c r="O48" s="76">
        <v>4.5324690837044329E-4</v>
      </c>
      <c r="Q48" s="59">
        <v>1</v>
      </c>
      <c r="R48" s="59">
        <v>94631.56</v>
      </c>
      <c r="S48" s="76">
        <v>4.209481636863295E-4</v>
      </c>
      <c r="V48" s="59">
        <v>4</v>
      </c>
      <c r="W48" s="59">
        <v>119310.85</v>
      </c>
      <c r="X48" s="76">
        <v>4.8728011093913682E-4</v>
      </c>
      <c r="Z48" s="59">
        <v>0</v>
      </c>
      <c r="AA48" s="59">
        <v>0</v>
      </c>
      <c r="AB48" s="76">
        <v>0</v>
      </c>
      <c r="AD48" s="59">
        <v>0</v>
      </c>
      <c r="AE48" s="59">
        <v>0</v>
      </c>
      <c r="AF48" s="76">
        <v>0</v>
      </c>
      <c r="AH48" s="59">
        <v>3</v>
      </c>
      <c r="AI48" s="59">
        <v>342113.59</v>
      </c>
      <c r="AJ48" s="76">
        <v>9.3073771534542802E-4</v>
      </c>
      <c r="AK48" s="66"/>
    </row>
    <row r="49" spans="2:37" ht="13.5" thickBot="1">
      <c r="B49" s="5" t="s">
        <v>94</v>
      </c>
      <c r="E49" s="59">
        <v>0</v>
      </c>
      <c r="F49" s="102">
        <v>0</v>
      </c>
      <c r="G49" s="76">
        <v>0</v>
      </c>
      <c r="I49" s="59">
        <v>0</v>
      </c>
      <c r="J49" s="59">
        <v>0</v>
      </c>
      <c r="K49" s="76">
        <v>0</v>
      </c>
      <c r="M49" s="59">
        <v>0</v>
      </c>
      <c r="N49" s="59">
        <v>0</v>
      </c>
      <c r="O49" s="76">
        <v>0</v>
      </c>
      <c r="Q49" s="59">
        <v>0</v>
      </c>
      <c r="R49" s="59">
        <v>0</v>
      </c>
      <c r="S49" s="76">
        <v>0</v>
      </c>
      <c r="V49" s="59">
        <v>1</v>
      </c>
      <c r="W49" s="59">
        <v>11784.03</v>
      </c>
      <c r="X49" s="76">
        <v>4.8127420479446056E-5</v>
      </c>
      <c r="Z49" s="59">
        <v>1</v>
      </c>
      <c r="AA49" s="59">
        <v>32724.449999999983</v>
      </c>
      <c r="AB49" s="76">
        <v>1.1793977842041853E-4</v>
      </c>
      <c r="AD49" s="59">
        <v>0</v>
      </c>
      <c r="AE49" s="59">
        <v>0</v>
      </c>
      <c r="AF49" s="76">
        <v>0</v>
      </c>
      <c r="AH49" s="59">
        <v>0</v>
      </c>
      <c r="AI49" s="59">
        <v>0</v>
      </c>
      <c r="AJ49" s="76">
        <v>0</v>
      </c>
      <c r="AK49" s="66"/>
    </row>
    <row r="50" spans="2:37" ht="13.5" thickBot="1">
      <c r="B50" s="3" t="s">
        <v>43</v>
      </c>
      <c r="C50" s="56"/>
      <c r="D50" s="56"/>
      <c r="E50" s="68">
        <v>2752</v>
      </c>
      <c r="F50" s="68">
        <v>122384966.49999988</v>
      </c>
      <c r="G50" s="116">
        <v>1</v>
      </c>
      <c r="H50" s="56"/>
      <c r="I50" s="68">
        <v>3158</v>
      </c>
      <c r="J50" s="68">
        <v>146319266.81000018</v>
      </c>
      <c r="K50" s="116">
        <v>1</v>
      </c>
      <c r="L50" s="56"/>
      <c r="M50" s="68">
        <v>3587</v>
      </c>
      <c r="N50" s="68">
        <v>204214917.4999997</v>
      </c>
      <c r="O50" s="116">
        <v>1</v>
      </c>
      <c r="P50" s="56"/>
      <c r="Q50" s="68">
        <v>3794</v>
      </c>
      <c r="R50" s="68">
        <v>224805731.83000016</v>
      </c>
      <c r="S50" s="116">
        <v>0.99999999999999978</v>
      </c>
      <c r="T50" s="56"/>
      <c r="U50" s="56"/>
      <c r="V50" s="68">
        <v>3987</v>
      </c>
      <c r="W50" s="68">
        <v>244850646.10999975</v>
      </c>
      <c r="X50" s="116">
        <v>1.0000000000000002</v>
      </c>
      <c r="Y50" s="56"/>
      <c r="Z50" s="68">
        <v>4163</v>
      </c>
      <c r="AA50" s="68">
        <v>277467453.63000023</v>
      </c>
      <c r="AB50" s="116">
        <v>1.0000000000000002</v>
      </c>
      <c r="AC50" s="56"/>
      <c r="AD50" s="68">
        <v>4387</v>
      </c>
      <c r="AE50" s="68">
        <v>343183216.41000003</v>
      </c>
      <c r="AF50" s="116">
        <v>0.99999999999999989</v>
      </c>
      <c r="AG50" s="56"/>
      <c r="AH50" s="68">
        <v>4617</v>
      </c>
      <c r="AI50" s="68">
        <v>367572501.21000004</v>
      </c>
      <c r="AJ50" s="116">
        <v>1</v>
      </c>
      <c r="AK50" s="69"/>
    </row>
    <row r="51" spans="2:37">
      <c r="F51" s="108" t="s">
        <v>197</v>
      </c>
      <c r="G51" s="65">
        <v>3.5430276479260256E-3</v>
      </c>
      <c r="J51" s="108" t="s">
        <v>197</v>
      </c>
      <c r="K51" s="65">
        <v>2.6245146546466595E-3</v>
      </c>
      <c r="N51" s="108" t="s">
        <v>197</v>
      </c>
      <c r="O51" s="65">
        <v>1.8656394677925554E-3</v>
      </c>
      <c r="R51" s="108" t="s">
        <v>197</v>
      </c>
      <c r="S51" s="65">
        <v>3.3685696705129226E-3</v>
      </c>
      <c r="W51" s="108" t="s">
        <v>197</v>
      </c>
      <c r="X51" s="65">
        <v>6.6141002105930755E-3</v>
      </c>
      <c r="AA51" s="108" t="s">
        <v>197</v>
      </c>
      <c r="AB51" s="65">
        <v>5.1436977610468402E-3</v>
      </c>
      <c r="AE51" s="108" t="s">
        <v>197</v>
      </c>
      <c r="AF51" s="65">
        <v>1.7704108795172885E-3</v>
      </c>
      <c r="AI51" s="108" t="s">
        <v>197</v>
      </c>
      <c r="AJ51" s="65">
        <v>3.4697543635652753E-3</v>
      </c>
      <c r="AK51" s="66"/>
    </row>
    <row r="52" spans="2:37">
      <c r="F52" s="108" t="s">
        <v>198</v>
      </c>
      <c r="G52" s="65">
        <v>2.3000932880101761E-3</v>
      </c>
      <c r="J52" s="108" t="s">
        <v>198</v>
      </c>
      <c r="K52" s="65">
        <v>2.5339772955632376E-4</v>
      </c>
      <c r="N52" s="108" t="s">
        <v>198</v>
      </c>
      <c r="O52" s="65">
        <v>5.6165539424905223E-4</v>
      </c>
      <c r="R52" s="108" t="s">
        <v>198</v>
      </c>
      <c r="S52" s="65">
        <v>9.4770999949908108E-4</v>
      </c>
      <c r="W52" s="108" t="s">
        <v>198</v>
      </c>
      <c r="X52" s="65">
        <v>2.142295960143589E-3</v>
      </c>
      <c r="AA52" s="108" t="s">
        <v>198</v>
      </c>
      <c r="AB52" s="65">
        <v>7.4648477610710768E-4</v>
      </c>
      <c r="AE52" s="108" t="s">
        <v>198</v>
      </c>
      <c r="AF52" s="65">
        <v>0</v>
      </c>
      <c r="AI52" s="108" t="s">
        <v>198</v>
      </c>
      <c r="AJ52" s="65">
        <v>1.3854887357556906E-3</v>
      </c>
      <c r="AK52" s="66"/>
    </row>
    <row r="53" spans="2:37">
      <c r="F53" s="108"/>
      <c r="G53" s="65"/>
      <c r="J53" s="108"/>
      <c r="K53" s="65"/>
      <c r="N53" s="108"/>
      <c r="O53" s="65"/>
      <c r="R53" s="108"/>
      <c r="S53" s="65"/>
      <c r="W53" s="108"/>
      <c r="X53" s="65"/>
      <c r="AA53" s="108"/>
      <c r="AB53" s="65"/>
      <c r="AE53" s="108"/>
      <c r="AF53" s="65"/>
      <c r="AI53" s="108"/>
      <c r="AJ53" s="65"/>
      <c r="AK53" s="66"/>
    </row>
    <row r="54" spans="2:37">
      <c r="B54" s="70" t="s">
        <v>45</v>
      </c>
      <c r="C54" s="71"/>
      <c r="D54" s="71"/>
      <c r="G54" s="136">
        <v>2.5534910175664997E-3</v>
      </c>
      <c r="H54" s="71"/>
      <c r="K54" s="136">
        <v>8.1505312380537594E-4</v>
      </c>
      <c r="L54" s="71"/>
      <c r="P54" s="71"/>
      <c r="T54" s="71"/>
      <c r="U54" s="71"/>
      <c r="Y54" s="71"/>
      <c r="AC54" s="71"/>
      <c r="AG54" s="71"/>
    </row>
    <row r="55" spans="2:37">
      <c r="B55" s="1" t="s">
        <v>46</v>
      </c>
      <c r="E55" s="65">
        <v>0.30970846840081478</v>
      </c>
      <c r="F55" s="102">
        <v>37903660.530000024</v>
      </c>
      <c r="I55" s="65">
        <v>0.31534407057899899</v>
      </c>
      <c r="J55" s="102">
        <v>46140913.200000048</v>
      </c>
      <c r="M55" s="65">
        <v>0.30043790699080541</v>
      </c>
      <c r="N55" s="102">
        <v>61353902.389999978</v>
      </c>
      <c r="Q55" s="65">
        <v>0.30783426355130383</v>
      </c>
      <c r="R55" s="102">
        <v>69202906.899999872</v>
      </c>
      <c r="V55" s="65">
        <v>0.31010047319168166</v>
      </c>
      <c r="W55" s="102">
        <v>75928301.219999939</v>
      </c>
      <c r="Z55" s="65">
        <v>0.31785757427106126</v>
      </c>
      <c r="AA55" s="102">
        <v>88195131.749999925</v>
      </c>
      <c r="AD55" s="65">
        <v>0.30462584249779701</v>
      </c>
      <c r="AE55" s="102">
        <v>104542476.42999999</v>
      </c>
      <c r="AH55" s="65">
        <v>0.30594728550096595</v>
      </c>
      <c r="AI55" s="102">
        <v>112457808.97</v>
      </c>
    </row>
    <row r="56" spans="2:37">
      <c r="B56" s="1" t="s">
        <v>47</v>
      </c>
      <c r="E56" s="65">
        <v>0.17066857937980479</v>
      </c>
      <c r="F56" s="102">
        <v>20887268.370000001</v>
      </c>
      <c r="I56" s="65">
        <v>0.18115399692659237</v>
      </c>
      <c r="J56" s="102">
        <v>26506320.010000002</v>
      </c>
      <c r="M56" s="65">
        <v>0.17357904752477252</v>
      </c>
      <c r="N56" s="102">
        <v>35447430.86999999</v>
      </c>
      <c r="Q56" s="65">
        <v>0.17261161307641379</v>
      </c>
      <c r="R56" s="102">
        <v>38804079.999999955</v>
      </c>
      <c r="V56" s="65">
        <v>0.17371703851208589</v>
      </c>
      <c r="W56" s="102">
        <v>42534729.119999953</v>
      </c>
      <c r="Z56" s="65">
        <v>0.17961117463692206</v>
      </c>
      <c r="AA56" s="102">
        <v>49836255.269999981</v>
      </c>
      <c r="AD56" s="65">
        <v>0.17346335124640827</v>
      </c>
      <c r="AE56" s="102">
        <v>59529710.80999995</v>
      </c>
      <c r="AH56" s="65">
        <v>0.17560707835193193</v>
      </c>
      <c r="AI56" s="102">
        <v>64548333.020000048</v>
      </c>
    </row>
    <row r="57" spans="2:37">
      <c r="B57" s="1" t="s">
        <v>48</v>
      </c>
      <c r="E57" s="65">
        <v>0.10252577125148785</v>
      </c>
      <c r="F57" s="102">
        <v>12547613.080000004</v>
      </c>
      <c r="I57" s="65">
        <v>0.10990175108573581</v>
      </c>
      <c r="J57" s="102">
        <v>16080743.639999993</v>
      </c>
      <c r="M57" s="65">
        <v>9.9500900270911893E-2</v>
      </c>
      <c r="N57" s="102">
        <v>20319568.139999993</v>
      </c>
      <c r="Q57" s="65">
        <v>0.10642259347769592</v>
      </c>
      <c r="R57" s="102">
        <v>23924409.00999999</v>
      </c>
      <c r="V57" s="65">
        <v>0.11385380938499191</v>
      </c>
      <c r="W57" s="102">
        <v>27877178.790000033</v>
      </c>
      <c r="Z57" s="65">
        <v>0.11696645839146819</v>
      </c>
      <c r="AA57" s="102">
        <v>32454385.370000008</v>
      </c>
      <c r="AD57" s="65">
        <v>0.10914968331449117</v>
      </c>
      <c r="AE57" s="102">
        <v>37458339.389999971</v>
      </c>
      <c r="AH57" s="65">
        <v>0.11503991220997688</v>
      </c>
      <c r="AI57" s="102">
        <v>42285508.270000011</v>
      </c>
    </row>
    <row r="58" spans="2:37">
      <c r="B58" s="1" t="s">
        <v>49</v>
      </c>
      <c r="E58" s="65">
        <v>0.20598369735223962</v>
      </c>
      <c r="F58" s="102">
        <v>25209307.899999984</v>
      </c>
      <c r="I58" s="65">
        <v>0.19645189834996812</v>
      </c>
      <c r="J58" s="102">
        <v>28744697.729999997</v>
      </c>
      <c r="M58" s="65">
        <v>0.20850323292371628</v>
      </c>
      <c r="N58" s="102">
        <v>42579470.50999999</v>
      </c>
      <c r="Q58" s="65">
        <v>0.20156901499409599</v>
      </c>
      <c r="R58" s="102">
        <v>45313869.92999994</v>
      </c>
      <c r="V58" s="65">
        <v>0.19743422207790379</v>
      </c>
      <c r="W58" s="102">
        <v>48341896.839999937</v>
      </c>
      <c r="Z58" s="65">
        <v>0.18971966942903601</v>
      </c>
      <c r="AA58" s="102">
        <v>52641033.579999954</v>
      </c>
      <c r="AD58" s="65">
        <v>0.20273041431863192</v>
      </c>
      <c r="AE58" s="102">
        <v>69573675.649999991</v>
      </c>
      <c r="AH58" s="65">
        <v>0.19643661234807192</v>
      </c>
      <c r="AI58" s="102">
        <v>72204696.929999948</v>
      </c>
    </row>
    <row r="59" spans="2:37">
      <c r="B59" s="1" t="s">
        <v>50</v>
      </c>
      <c r="E59" s="65">
        <v>5.5296644625056949E-4</v>
      </c>
      <c r="F59" s="102">
        <v>67674.78</v>
      </c>
      <c r="I59" s="65">
        <v>1.0297069093138929E-3</v>
      </c>
      <c r="J59" s="102">
        <v>150665.96000000002</v>
      </c>
      <c r="M59" s="65">
        <v>8.1351128523703467E-4</v>
      </c>
      <c r="N59" s="102">
        <v>166131.13999999996</v>
      </c>
      <c r="Q59" s="65">
        <v>8.9382311725018707E-4</v>
      </c>
      <c r="R59" s="102">
        <v>200936.55999999997</v>
      </c>
      <c r="V59" s="65">
        <v>1.8672993813322323E-3</v>
      </c>
      <c r="W59" s="102">
        <v>457209.46</v>
      </c>
      <c r="Z59" s="65">
        <v>1.7710440398364222E-3</v>
      </c>
      <c r="AA59" s="102">
        <v>491407.08000000013</v>
      </c>
      <c r="AD59" s="65">
        <v>1.6685589872084282E-3</v>
      </c>
      <c r="AE59" s="102">
        <v>572621.44000000018</v>
      </c>
      <c r="AH59" s="65">
        <v>1.6681469859185394E-3</v>
      </c>
      <c r="AI59" s="102">
        <v>613164.96000000008</v>
      </c>
    </row>
    <row r="60" spans="2:37">
      <c r="B60" s="1" t="s">
        <v>51</v>
      </c>
      <c r="E60" s="65">
        <v>4.0214702350717266E-4</v>
      </c>
      <c r="F60" s="102">
        <v>49216.750000000036</v>
      </c>
      <c r="I60" s="65">
        <v>6.5211999814011347E-4</v>
      </c>
      <c r="J60" s="102">
        <v>95417.72</v>
      </c>
      <c r="M60" s="65">
        <v>6.0193839659142452E-4</v>
      </c>
      <c r="N60" s="102">
        <v>122924.8</v>
      </c>
      <c r="Q60" s="65">
        <v>7.1649614397645582E-4</v>
      </c>
      <c r="R60" s="102">
        <v>161072.44</v>
      </c>
      <c r="V60" s="65">
        <v>8.094830589540573E-4</v>
      </c>
      <c r="W60" s="102">
        <v>198202.45</v>
      </c>
      <c r="Z60" s="65">
        <v>8.2742562054195941E-4</v>
      </c>
      <c r="AA60" s="102">
        <v>229583.68</v>
      </c>
      <c r="AD60" s="65">
        <v>7.7193157279436457E-4</v>
      </c>
      <c r="AE60" s="102">
        <v>264913.95999999996</v>
      </c>
      <c r="AH60" s="65">
        <v>8.1428923277641842E-4</v>
      </c>
      <c r="AI60" s="102">
        <v>299310.32999999996</v>
      </c>
    </row>
    <row r="61" spans="2:37">
      <c r="B61" s="1" t="s">
        <v>52</v>
      </c>
      <c r="E61" s="65">
        <v>1.1498075705237866E-2</v>
      </c>
      <c r="F61" s="102">
        <v>1407191.61</v>
      </c>
      <c r="I61" s="65">
        <v>1.2088161857021541E-2</v>
      </c>
      <c r="J61" s="102">
        <v>1768730.9800000007</v>
      </c>
      <c r="M61" s="65">
        <v>1.0608139290314091E-2</v>
      </c>
      <c r="N61" s="102">
        <v>2166340.29</v>
      </c>
      <c r="Q61" s="65">
        <v>1.1048074618836565E-2</v>
      </c>
      <c r="R61" s="102">
        <v>2483670.4999999995</v>
      </c>
      <c r="V61" s="65">
        <v>1.1530002206862467E-2</v>
      </c>
      <c r="W61" s="102">
        <v>2823128.4899999993</v>
      </c>
      <c r="Z61" s="65">
        <v>1.1851378916624257E-2</v>
      </c>
      <c r="AA61" s="102">
        <v>3288371.9299999992</v>
      </c>
      <c r="AD61" s="65">
        <v>1.0762703807715622E-2</v>
      </c>
      <c r="AE61" s="102">
        <v>3693579.3099999996</v>
      </c>
      <c r="AH61" s="65">
        <v>1.1006060019948898E-2</v>
      </c>
      <c r="AI61" s="102">
        <v>4045525.0099999984</v>
      </c>
    </row>
    <row r="62" spans="2:37" ht="13.5" thickBot="1">
      <c r="B62" s="1" t="s">
        <v>53</v>
      </c>
      <c r="E62" s="65">
        <v>0.1986602944406575</v>
      </c>
      <c r="F62" s="102">
        <v>24313033.480000004</v>
      </c>
      <c r="I62" s="65">
        <v>0.18337829429422908</v>
      </c>
      <c r="J62" s="102">
        <v>26831777.570000019</v>
      </c>
      <c r="M62" s="65">
        <v>0.20595532331765148</v>
      </c>
      <c r="N62" s="102">
        <v>42059149.360000014</v>
      </c>
      <c r="Q62" s="65">
        <v>0.19890412102042726</v>
      </c>
      <c r="R62" s="102">
        <v>44714786.489999987</v>
      </c>
      <c r="V62" s="65">
        <v>0.19068767218618801</v>
      </c>
      <c r="W62" s="102">
        <v>46689999.73999998</v>
      </c>
      <c r="Z62" s="65">
        <v>0.18139527469450978</v>
      </c>
      <c r="AA62" s="102">
        <v>50331284.969999984</v>
      </c>
      <c r="AD62" s="65">
        <v>0.19682751425495335</v>
      </c>
      <c r="AE62" s="102">
        <v>67547899.419999987</v>
      </c>
      <c r="AH62" s="65">
        <v>0.19348061535040967</v>
      </c>
      <c r="AI62" s="102">
        <v>71118153.719999984</v>
      </c>
    </row>
    <row r="63" spans="2:37" ht="13.5" thickBot="1">
      <c r="B63" s="3" t="s">
        <v>43</v>
      </c>
      <c r="C63" s="56"/>
      <c r="D63" s="56"/>
      <c r="E63" s="113">
        <v>1.0000000000000002</v>
      </c>
      <c r="F63" s="109">
        <v>122384966.5</v>
      </c>
      <c r="H63" s="56"/>
      <c r="I63" s="113">
        <v>1</v>
      </c>
      <c r="J63" s="109">
        <v>146319266.81000006</v>
      </c>
      <c r="L63" s="56"/>
      <c r="M63" s="113">
        <v>1</v>
      </c>
      <c r="N63" s="109">
        <v>204214917.49999994</v>
      </c>
      <c r="P63" s="56"/>
      <c r="Q63" s="113">
        <v>1</v>
      </c>
      <c r="R63" s="109">
        <v>224805731.82999974</v>
      </c>
      <c r="T63" s="56"/>
      <c r="U63" s="56"/>
      <c r="V63" s="113">
        <v>0.99999999999999989</v>
      </c>
      <c r="W63" s="109">
        <v>244850646.10999984</v>
      </c>
      <c r="Y63" s="56"/>
      <c r="Z63" s="113">
        <v>0.99999999999999978</v>
      </c>
      <c r="AA63" s="109">
        <v>277467453.62999988</v>
      </c>
      <c r="AC63" s="56"/>
      <c r="AD63" s="113">
        <v>1</v>
      </c>
      <c r="AE63" s="109">
        <v>343183216.40999985</v>
      </c>
      <c r="AG63" s="56"/>
      <c r="AH63" s="113">
        <v>1.0000000000000002</v>
      </c>
      <c r="AI63" s="109">
        <v>367572501.20999992</v>
      </c>
    </row>
    <row r="64" spans="2:37">
      <c r="E64" s="65"/>
      <c r="I64" s="65"/>
      <c r="M64" s="65"/>
      <c r="Q64" s="65"/>
      <c r="V64" s="65"/>
      <c r="Z64" s="65"/>
      <c r="AD64" s="65"/>
      <c r="AH64" s="65"/>
    </row>
    <row r="65" spans="2:36">
      <c r="B65" s="70" t="s">
        <v>54</v>
      </c>
      <c r="C65" s="71"/>
      <c r="D65" s="71"/>
      <c r="E65" s="65"/>
      <c r="H65" s="71"/>
      <c r="I65" s="65"/>
      <c r="L65" s="71"/>
      <c r="M65" s="65"/>
      <c r="P65" s="71"/>
      <c r="Q65" s="65"/>
      <c r="T65" s="71"/>
      <c r="U65" s="71"/>
      <c r="V65" s="65"/>
      <c r="Y65" s="71"/>
      <c r="Z65" s="65"/>
      <c r="AC65" s="71"/>
      <c r="AD65" s="65"/>
      <c r="AG65" s="71"/>
      <c r="AH65" s="65"/>
    </row>
    <row r="66" spans="2:36">
      <c r="B66" s="1" t="s">
        <v>55</v>
      </c>
      <c r="E66" s="65">
        <v>0.97924555921662149</v>
      </c>
      <c r="F66" s="102">
        <v>119844934.95999992</v>
      </c>
      <c r="I66" s="65">
        <v>0.97838745943070926</v>
      </c>
      <c r="J66" s="102">
        <v>143156935.72000009</v>
      </c>
      <c r="M66" s="65">
        <v>0.98125814408244683</v>
      </c>
      <c r="N66" s="102">
        <v>200387550.93999982</v>
      </c>
      <c r="Q66" s="65">
        <v>0.97983186143390422</v>
      </c>
      <c r="R66" s="102">
        <v>220271818.68000013</v>
      </c>
      <c r="V66" s="65">
        <v>0.9786927551024055</v>
      </c>
      <c r="W66" s="102">
        <v>239633553.42999971</v>
      </c>
      <c r="Z66" s="65">
        <v>0.97714670950757454</v>
      </c>
      <c r="AA66" s="102">
        <v>271126409.31000036</v>
      </c>
      <c r="AD66" s="65">
        <v>0.97916386563188684</v>
      </c>
      <c r="AE66" s="102">
        <v>336032604.80000001</v>
      </c>
      <c r="AH66" s="65">
        <v>0.97644352275674418</v>
      </c>
      <c r="AI66" s="102">
        <v>358913787.94999999</v>
      </c>
    </row>
    <row r="67" spans="2:36">
      <c r="B67" s="1" t="s">
        <v>56</v>
      </c>
      <c r="E67" s="65">
        <v>2.075444078337842E-2</v>
      </c>
      <c r="F67" s="102">
        <v>2540031.54</v>
      </c>
      <c r="I67" s="65">
        <v>2.1612540569290722E-2</v>
      </c>
      <c r="J67" s="102">
        <v>3162331.0900000003</v>
      </c>
      <c r="M67" s="65">
        <v>1.8741855917553146E-2</v>
      </c>
      <c r="N67" s="102">
        <v>3827366.5599999991</v>
      </c>
      <c r="Q67" s="65">
        <v>2.0168138566095738E-2</v>
      </c>
      <c r="R67" s="102">
        <v>4533913.1500000022</v>
      </c>
      <c r="V67" s="65">
        <v>2.130724489759447E-2</v>
      </c>
      <c r="W67" s="102">
        <v>5217092.6800000006</v>
      </c>
      <c r="Z67" s="65">
        <v>2.2853290492425495E-2</v>
      </c>
      <c r="AA67" s="102">
        <v>6341044.3199999984</v>
      </c>
      <c r="AD67" s="65">
        <v>2.0836134368113105E-2</v>
      </c>
      <c r="AE67" s="102">
        <v>7150611.6099999985</v>
      </c>
      <c r="AH67" s="65">
        <v>2.3556477243255856E-2</v>
      </c>
      <c r="AI67" s="102">
        <v>8658713.2599999998</v>
      </c>
    </row>
    <row r="68" spans="2:36" ht="13.5" thickBot="1">
      <c r="B68" s="1" t="s">
        <v>182</v>
      </c>
      <c r="E68" s="65">
        <v>0</v>
      </c>
      <c r="F68" s="102">
        <v>0</v>
      </c>
      <c r="I68" s="65">
        <v>0</v>
      </c>
      <c r="J68" s="102">
        <v>0</v>
      </c>
      <c r="M68" s="65">
        <v>0</v>
      </c>
      <c r="N68" s="102">
        <v>0</v>
      </c>
      <c r="Q68" s="65">
        <v>0</v>
      </c>
      <c r="R68" s="102">
        <v>0</v>
      </c>
      <c r="V68" s="65">
        <v>0</v>
      </c>
      <c r="W68" s="102">
        <v>0</v>
      </c>
      <c r="Z68" s="65">
        <v>0</v>
      </c>
      <c r="AA68" s="102">
        <v>0</v>
      </c>
      <c r="AD68" s="65">
        <v>0</v>
      </c>
      <c r="AE68" s="102">
        <v>0</v>
      </c>
      <c r="AH68" s="65">
        <v>0</v>
      </c>
      <c r="AI68" s="102">
        <v>0</v>
      </c>
    </row>
    <row r="69" spans="2:36" ht="13.5" thickBot="1">
      <c r="B69" s="3" t="s">
        <v>43</v>
      </c>
      <c r="C69" s="56"/>
      <c r="D69" s="56"/>
      <c r="E69" s="113">
        <v>0.99999999999999989</v>
      </c>
      <c r="F69" s="109">
        <v>122384966.49999993</v>
      </c>
      <c r="H69" s="56"/>
      <c r="I69" s="113">
        <v>1</v>
      </c>
      <c r="J69" s="109">
        <v>146319266.81000009</v>
      </c>
      <c r="L69" s="56"/>
      <c r="M69" s="113">
        <v>1</v>
      </c>
      <c r="N69" s="109">
        <v>204214917.49999982</v>
      </c>
      <c r="P69" s="56"/>
      <c r="Q69" s="113">
        <v>1</v>
      </c>
      <c r="R69" s="109">
        <v>224805731.83000013</v>
      </c>
      <c r="T69" s="56"/>
      <c r="U69" s="56"/>
      <c r="V69" s="113">
        <v>1</v>
      </c>
      <c r="W69" s="109">
        <v>244850646.10999972</v>
      </c>
      <c r="Y69" s="56"/>
      <c r="Z69" s="113">
        <v>1</v>
      </c>
      <c r="AA69" s="109">
        <v>277467453.63000035</v>
      </c>
      <c r="AC69" s="56"/>
      <c r="AD69" s="113">
        <v>1</v>
      </c>
      <c r="AE69" s="109">
        <v>343183216.41000003</v>
      </c>
      <c r="AG69" s="56"/>
      <c r="AH69" s="113">
        <v>1</v>
      </c>
      <c r="AI69" s="109">
        <v>367572501.20999998</v>
      </c>
    </row>
    <row r="70" spans="2:36">
      <c r="E70" s="65"/>
      <c r="I70" s="65"/>
      <c r="M70" s="65"/>
      <c r="Q70" s="65"/>
      <c r="V70" s="65"/>
      <c r="Z70" s="65"/>
      <c r="AD70" s="65"/>
      <c r="AH70" s="65"/>
    </row>
    <row r="71" spans="2:36">
      <c r="B71" s="70" t="s">
        <v>57</v>
      </c>
      <c r="C71" s="71"/>
      <c r="D71" s="71"/>
      <c r="E71" s="65"/>
      <c r="H71" s="71"/>
      <c r="I71" s="65"/>
      <c r="L71" s="71"/>
      <c r="M71" s="65"/>
      <c r="P71" s="71"/>
      <c r="Q71" s="65"/>
      <c r="T71" s="71"/>
      <c r="U71" s="71"/>
      <c r="V71" s="65"/>
      <c r="Y71" s="71"/>
      <c r="Z71" s="65"/>
      <c r="AC71" s="71"/>
      <c r="AD71" s="65"/>
      <c r="AG71" s="71"/>
      <c r="AH71" s="65"/>
    </row>
    <row r="72" spans="2:36">
      <c r="B72" s="1" t="s">
        <v>96</v>
      </c>
      <c r="E72" s="65">
        <v>9.2000833452040021E-2</v>
      </c>
      <c r="F72" s="102">
        <v>11259518.919999998</v>
      </c>
      <c r="I72" s="65">
        <v>9.6017306307605299E-2</v>
      </c>
      <c r="J72" s="102">
        <v>14049181.859999994</v>
      </c>
      <c r="M72" s="65">
        <v>8.7510432532432375E-2</v>
      </c>
      <c r="N72" s="102">
        <v>17870935.760000002</v>
      </c>
      <c r="Q72" s="65">
        <v>9.1208301688256749E-2</v>
      </c>
      <c r="R72" s="102">
        <v>20504149.009999994</v>
      </c>
      <c r="V72" s="65">
        <v>9.5185330732309295E-2</v>
      </c>
      <c r="W72" s="102">
        <v>23306189.729999982</v>
      </c>
      <c r="Z72" s="65">
        <v>9.4558248135965278E-2</v>
      </c>
      <c r="AA72" s="102">
        <v>26236836.330000002</v>
      </c>
      <c r="AD72" s="65">
        <v>8.7613314265574477E-2</v>
      </c>
      <c r="AE72" s="102">
        <v>30067418.989999987</v>
      </c>
      <c r="AH72" s="65">
        <v>8.9918451612853542E-2</v>
      </c>
      <c r="AI72" s="102">
        <v>33059288.450000003</v>
      </c>
    </row>
    <row r="73" spans="2:36">
      <c r="B73" s="1" t="s">
        <v>108</v>
      </c>
      <c r="E73" s="65">
        <v>0.13014204289544015</v>
      </c>
      <c r="F73" s="102">
        <v>15927429.560000006</v>
      </c>
      <c r="I73" s="65">
        <v>0.13228291790946273</v>
      </c>
      <c r="J73" s="102">
        <v>19355539.559999999</v>
      </c>
      <c r="M73" s="65">
        <v>0.13198632386882317</v>
      </c>
      <c r="N73" s="102">
        <v>26953576.240000013</v>
      </c>
      <c r="Q73" s="65">
        <v>0.12701115401982674</v>
      </c>
      <c r="R73" s="102">
        <v>28552835.430000011</v>
      </c>
      <c r="V73" s="65">
        <v>0.12412144988315305</v>
      </c>
      <c r="W73" s="102">
        <v>30391217.200000022</v>
      </c>
      <c r="Z73" s="65">
        <v>0.12741599022688957</v>
      </c>
      <c r="AA73" s="102">
        <v>35353790.360000044</v>
      </c>
      <c r="AD73" s="65">
        <v>0.12456718815446809</v>
      </c>
      <c r="AE73" s="102">
        <v>42749368.290000014</v>
      </c>
      <c r="AH73" s="65">
        <v>0.1233070393158724</v>
      </c>
      <c r="AI73" s="102">
        <v>45334888.530000031</v>
      </c>
    </row>
    <row r="74" spans="2:36">
      <c r="B74" s="1" t="s">
        <v>106</v>
      </c>
      <c r="E74" s="65">
        <v>0</v>
      </c>
      <c r="F74" s="102">
        <v>0</v>
      </c>
      <c r="I74" s="65">
        <v>0</v>
      </c>
      <c r="J74" s="102">
        <v>0</v>
      </c>
      <c r="M74" s="65">
        <v>0</v>
      </c>
      <c r="N74" s="102">
        <v>0</v>
      </c>
      <c r="Q74" s="65">
        <v>0</v>
      </c>
      <c r="R74" s="102">
        <v>0</v>
      </c>
      <c r="V74" s="65">
        <v>0</v>
      </c>
      <c r="W74" s="102" t="s">
        <v>221</v>
      </c>
      <c r="Z74" s="65">
        <v>0</v>
      </c>
      <c r="AA74" s="102" t="s">
        <v>221</v>
      </c>
      <c r="AD74" s="65">
        <v>0</v>
      </c>
      <c r="AE74" s="102" t="s">
        <v>221</v>
      </c>
      <c r="AH74" s="65">
        <v>0</v>
      </c>
      <c r="AI74" s="102" t="s">
        <v>221</v>
      </c>
    </row>
    <row r="75" spans="2:36">
      <c r="B75" s="1" t="s">
        <v>97</v>
      </c>
      <c r="E75" s="65">
        <v>6.7564425897032052E-3</v>
      </c>
      <c r="F75" s="102">
        <v>826887</v>
      </c>
      <c r="I75" s="65">
        <v>7.6799432808748952E-3</v>
      </c>
      <c r="J75" s="102">
        <v>1123723.6700000004</v>
      </c>
      <c r="M75" s="65">
        <v>7.120534815973959E-3</v>
      </c>
      <c r="N75" s="102">
        <v>1454119.4300000004</v>
      </c>
      <c r="Q75" s="65">
        <v>8.3898192214523614E-3</v>
      </c>
      <c r="R75" s="102">
        <v>1886079.4500000002</v>
      </c>
      <c r="V75" s="65">
        <v>9.4491184595877943E-3</v>
      </c>
      <c r="W75" s="102">
        <v>2313622.7600000002</v>
      </c>
      <c r="Z75" s="65">
        <v>1.016631036576107E-2</v>
      </c>
      <c r="AA75" s="102">
        <v>2820820.2500000005</v>
      </c>
      <c r="AD75" s="65">
        <v>9.5101854459596416E-3</v>
      </c>
      <c r="AE75" s="102">
        <v>3263736.0300000003</v>
      </c>
      <c r="AH75" s="65">
        <v>1.0298926695894554E-2</v>
      </c>
      <c r="AI75" s="102">
        <v>3786488.56</v>
      </c>
    </row>
    <row r="76" spans="2:36">
      <c r="B76" s="1" t="s">
        <v>128</v>
      </c>
      <c r="E76" s="65">
        <v>1.7578376344123931E-4</v>
      </c>
      <c r="F76" s="102">
        <v>21513.289999999997</v>
      </c>
      <c r="I76" s="65">
        <v>1.4702978267336223E-4</v>
      </c>
      <c r="J76" s="102">
        <v>21513.29</v>
      </c>
      <c r="M76" s="65">
        <v>1.267399087042698E-4</v>
      </c>
      <c r="N76" s="102">
        <v>25882.18</v>
      </c>
      <c r="Q76" s="65">
        <v>1.1513131711237821E-4</v>
      </c>
      <c r="R76" s="102">
        <v>25882.18</v>
      </c>
      <c r="V76" s="65">
        <v>1.2266551253659662E-4</v>
      </c>
      <c r="W76" s="102">
        <v>30034.73</v>
      </c>
      <c r="Z76" s="65">
        <v>1.4758008358920752E-4</v>
      </c>
      <c r="AA76" s="102">
        <v>40948.67</v>
      </c>
      <c r="AD76" s="65">
        <v>1.3383367193903851E-4</v>
      </c>
      <c r="AE76" s="102">
        <v>45929.47</v>
      </c>
      <c r="AH76" s="65">
        <v>1.2765896157056084E-4</v>
      </c>
      <c r="AI76" s="102">
        <v>46934.91</v>
      </c>
    </row>
    <row r="77" spans="2:36">
      <c r="B77" s="1" t="s">
        <v>98</v>
      </c>
      <c r="E77" s="65">
        <v>5.140702448940087E-2</v>
      </c>
      <c r="F77" s="102">
        <v>6291446.9700000053</v>
      </c>
      <c r="I77" s="65">
        <v>5.7040748029702312E-2</v>
      </c>
      <c r="J77" s="102">
        <v>8346160.4299999932</v>
      </c>
      <c r="M77" s="65">
        <v>5.3534616686364271E-2</v>
      </c>
      <c r="N77" s="102">
        <v>10932567.330000008</v>
      </c>
      <c r="Q77" s="65">
        <v>5.8900427725806684E-2</v>
      </c>
      <c r="R77" s="102">
        <v>13241153.760000002</v>
      </c>
      <c r="V77" s="65">
        <v>6.4499702985897078E-2</v>
      </c>
      <c r="W77" s="102">
        <v>15792793.950000003</v>
      </c>
      <c r="Z77" s="65">
        <v>6.6170983190278115E-2</v>
      </c>
      <c r="AA77" s="102">
        <v>18360294.21000002</v>
      </c>
      <c r="AD77" s="65">
        <v>6.2176957962033423E-2</v>
      </c>
      <c r="AE77" s="102">
        <v>21338088.419999991</v>
      </c>
      <c r="AH77" s="65">
        <v>6.6011998063524785E-2</v>
      </c>
      <c r="AI77" s="102">
        <v>24269876.16</v>
      </c>
    </row>
    <row r="78" spans="2:36">
      <c r="B78" s="1" t="s">
        <v>111</v>
      </c>
      <c r="E78" s="65">
        <v>7.5630261336060421E-4</v>
      </c>
      <c r="F78" s="102">
        <v>92560.069999999992</v>
      </c>
      <c r="I78" s="65">
        <v>7.8322392189685149E-4</v>
      </c>
      <c r="J78" s="102">
        <v>114600.75</v>
      </c>
      <c r="M78" s="65">
        <v>6.8621705855547962E-4</v>
      </c>
      <c r="N78" s="102">
        <v>140135.76</v>
      </c>
      <c r="Q78" s="65">
        <v>7.4754882196279222E-4</v>
      </c>
      <c r="R78" s="102">
        <v>168053.25999999998</v>
      </c>
      <c r="V78" s="65">
        <v>8.4049359586964539E-4</v>
      </c>
      <c r="W78" s="102">
        <v>205795.4</v>
      </c>
      <c r="Z78" s="65">
        <v>8.8189799127324695E-4</v>
      </c>
      <c r="AA78" s="102">
        <v>244697.99</v>
      </c>
      <c r="AD78" s="65">
        <v>8.2326065637913684E-4</v>
      </c>
      <c r="AE78" s="102">
        <v>282529.24</v>
      </c>
      <c r="AH78" s="65">
        <v>8.6852040077186568E-4</v>
      </c>
      <c r="AI78" s="102">
        <v>319318.95999999996</v>
      </c>
    </row>
    <row r="79" spans="2:36">
      <c r="B79" s="1" t="s">
        <v>116</v>
      </c>
      <c r="E79" s="65">
        <v>3.3124808021253151E-2</v>
      </c>
      <c r="F79" s="102">
        <v>4053978.5199999982</v>
      </c>
      <c r="I79" s="65">
        <v>3.4438423113090762E-2</v>
      </c>
      <c r="J79" s="102">
        <v>5039004.8199999966</v>
      </c>
      <c r="M79" s="65">
        <v>3.211397154666721E-2</v>
      </c>
      <c r="N79" s="102">
        <v>6558152.0499999942</v>
      </c>
      <c r="Q79" s="65">
        <v>3.4315662270718507E-2</v>
      </c>
      <c r="R79" s="102">
        <v>7714357.5699999984</v>
      </c>
      <c r="V79" s="65">
        <v>3.7136517809779342E-2</v>
      </c>
      <c r="W79" s="102">
        <v>9092900.3799999971</v>
      </c>
      <c r="Z79" s="65">
        <v>3.7631061889959468E-2</v>
      </c>
      <c r="AA79" s="102">
        <v>10441394.919999998</v>
      </c>
      <c r="AD79" s="65">
        <v>3.604383276489264E-2</v>
      </c>
      <c r="AE79" s="102">
        <v>12369638.460000001</v>
      </c>
      <c r="AH79" s="65">
        <v>3.9300310659156019E-2</v>
      </c>
      <c r="AI79" s="102">
        <v>14449095.630000001</v>
      </c>
    </row>
    <row r="80" spans="2:36">
      <c r="B80" s="5" t="s">
        <v>104</v>
      </c>
      <c r="E80" s="65">
        <v>0</v>
      </c>
      <c r="F80" s="102">
        <v>0</v>
      </c>
      <c r="G80" s="5"/>
      <c r="I80" s="65">
        <v>0</v>
      </c>
      <c r="J80" s="102">
        <v>0</v>
      </c>
      <c r="K80" s="5"/>
      <c r="M80" s="65">
        <v>0</v>
      </c>
      <c r="N80" s="102">
        <v>0</v>
      </c>
      <c r="O80" s="5"/>
      <c r="Q80" s="65">
        <v>0</v>
      </c>
      <c r="R80" s="102">
        <v>0</v>
      </c>
      <c r="S80" s="5"/>
      <c r="V80" s="65">
        <v>0</v>
      </c>
      <c r="W80" s="102" t="s">
        <v>221</v>
      </c>
      <c r="X80" s="5"/>
      <c r="Z80" s="65">
        <v>0</v>
      </c>
      <c r="AA80" s="102" t="s">
        <v>221</v>
      </c>
      <c r="AB80" s="5"/>
      <c r="AD80" s="65">
        <v>0</v>
      </c>
      <c r="AE80" s="102" t="s">
        <v>221</v>
      </c>
      <c r="AF80" s="5"/>
      <c r="AH80" s="65">
        <v>0</v>
      </c>
      <c r="AI80" s="102" t="s">
        <v>221</v>
      </c>
      <c r="AJ80" s="5"/>
    </row>
    <row r="81" spans="2:36">
      <c r="B81" s="1" t="s">
        <v>105</v>
      </c>
      <c r="E81" s="65">
        <v>0.37764178029169909</v>
      </c>
      <c r="F81" s="102">
        <v>46217676.629999951</v>
      </c>
      <c r="I81" s="65">
        <v>0.35936169033896753</v>
      </c>
      <c r="J81" s="102">
        <v>52581539.049999982</v>
      </c>
      <c r="M81" s="65">
        <v>0.38570315741013383</v>
      </c>
      <c r="N81" s="102">
        <v>78766338.470000029</v>
      </c>
      <c r="Q81" s="65">
        <v>0.38055001895900753</v>
      </c>
      <c r="R81" s="102">
        <v>85549825.51000011</v>
      </c>
      <c r="V81" s="65">
        <v>0.3696840054868995</v>
      </c>
      <c r="W81" s="102">
        <v>90517367.600000173</v>
      </c>
      <c r="Z81" s="65">
        <v>0.36142516276423314</v>
      </c>
      <c r="AA81" s="102">
        <v>100283719.59000015</v>
      </c>
      <c r="AD81" s="65">
        <v>0.3811649832366002</v>
      </c>
      <c r="AE81" s="102">
        <v>130809424.9300002</v>
      </c>
      <c r="AH81" s="65">
        <v>0.37264571209175645</v>
      </c>
      <c r="AI81" s="102">
        <v>137006385.9500002</v>
      </c>
    </row>
    <row r="82" spans="2:36">
      <c r="B82" s="1" t="s">
        <v>129</v>
      </c>
      <c r="E82" s="65">
        <v>0</v>
      </c>
      <c r="F82" s="102">
        <v>0</v>
      </c>
      <c r="I82" s="65">
        <v>0</v>
      </c>
      <c r="J82" s="102">
        <v>0</v>
      </c>
      <c r="M82" s="65">
        <v>0</v>
      </c>
      <c r="N82" s="102">
        <v>0</v>
      </c>
      <c r="Q82" s="65">
        <v>0</v>
      </c>
      <c r="R82" s="102">
        <v>0</v>
      </c>
      <c r="V82" s="65">
        <v>0</v>
      </c>
      <c r="W82" s="102" t="s">
        <v>221</v>
      </c>
      <c r="Z82" s="65">
        <v>0</v>
      </c>
      <c r="AA82" s="102" t="s">
        <v>221</v>
      </c>
      <c r="AD82" s="65">
        <v>0</v>
      </c>
      <c r="AE82" s="102" t="s">
        <v>221</v>
      </c>
      <c r="AH82" s="65">
        <v>0</v>
      </c>
      <c r="AI82" s="102" t="s">
        <v>221</v>
      </c>
    </row>
    <row r="83" spans="2:36">
      <c r="B83" s="5" t="s">
        <v>115</v>
      </c>
      <c r="E83" s="65">
        <v>1.2700171797652932E-3</v>
      </c>
      <c r="F83" s="102">
        <v>155431.00999999989</v>
      </c>
      <c r="G83" s="5"/>
      <c r="I83" s="65">
        <v>1.1771549554281152E-3</v>
      </c>
      <c r="J83" s="102">
        <v>172240.45</v>
      </c>
      <c r="K83" s="5"/>
      <c r="M83" s="65">
        <v>9.2375607183544728E-4</v>
      </c>
      <c r="N83" s="102">
        <v>188644.77000000002</v>
      </c>
      <c r="O83" s="5"/>
      <c r="Q83" s="65">
        <v>9.1036086283939252E-4</v>
      </c>
      <c r="R83" s="102">
        <v>204654.34</v>
      </c>
      <c r="S83" s="5"/>
      <c r="V83" s="65">
        <v>8.9964749327652862E-4</v>
      </c>
      <c r="W83" s="102">
        <v>220279.27000000002</v>
      </c>
      <c r="X83" s="5"/>
      <c r="Z83" s="65">
        <v>8.4885415178846788E-4</v>
      </c>
      <c r="AA83" s="102">
        <v>235529.39999999988</v>
      </c>
      <c r="AB83" s="5"/>
      <c r="AD83" s="65">
        <v>7.2966895823027534E-4</v>
      </c>
      <c r="AE83" s="102">
        <v>250410.13999999984</v>
      </c>
      <c r="AF83" s="5"/>
      <c r="AH83" s="65">
        <v>7.1059588521620812E-4</v>
      </c>
      <c r="AI83" s="102">
        <v>261256.65999999986</v>
      </c>
      <c r="AJ83" s="5"/>
    </row>
    <row r="84" spans="2:36">
      <c r="B84" s="1" t="s">
        <v>117</v>
      </c>
      <c r="E84" s="65">
        <v>1.1100454891246805E-3</v>
      </c>
      <c r="F84" s="102">
        <v>135852.88000000012</v>
      </c>
      <c r="I84" s="65">
        <v>1.0819616134734515E-3</v>
      </c>
      <c r="J84" s="102">
        <v>158311.83000000002</v>
      </c>
      <c r="M84" s="65">
        <v>1.7470487189066386E-3</v>
      </c>
      <c r="N84" s="102">
        <v>356773.41000000003</v>
      </c>
      <c r="Q84" s="65">
        <v>1.7551899001328937E-3</v>
      </c>
      <c r="R84" s="102">
        <v>394576.75</v>
      </c>
      <c r="V84" s="65">
        <v>1.7610491409783106E-3</v>
      </c>
      <c r="W84" s="102">
        <v>431194.02</v>
      </c>
      <c r="Z84" s="65">
        <v>1.8257775583133339E-3</v>
      </c>
      <c r="AA84" s="102">
        <v>506593.85000000003</v>
      </c>
      <c r="AD84" s="65">
        <v>1.5863428745000146E-3</v>
      </c>
      <c r="AE84" s="102">
        <v>544406.25</v>
      </c>
      <c r="AH84" s="65">
        <v>1.5803517257390951E-3</v>
      </c>
      <c r="AI84" s="102">
        <v>581029.84000000008</v>
      </c>
    </row>
    <row r="85" spans="2:36">
      <c r="B85" s="1" t="s">
        <v>110</v>
      </c>
      <c r="E85" s="65">
        <v>1.9531163984916399E-2</v>
      </c>
      <c r="F85" s="102">
        <v>2390320.85</v>
      </c>
      <c r="I85" s="65">
        <v>1.9220470422749519E-2</v>
      </c>
      <c r="J85" s="102">
        <v>2812325.14</v>
      </c>
      <c r="M85" s="65">
        <v>1.9309579379772776E-2</v>
      </c>
      <c r="N85" s="102">
        <v>3943304.1600000006</v>
      </c>
      <c r="Q85" s="65">
        <v>1.8974467044397501E-2</v>
      </c>
      <c r="R85" s="102">
        <v>4265568.95</v>
      </c>
      <c r="V85" s="65">
        <v>1.9763993098984762E-2</v>
      </c>
      <c r="W85" s="102">
        <v>4839226.4800000023</v>
      </c>
      <c r="Z85" s="65">
        <v>2.0448769128670642E-2</v>
      </c>
      <c r="AA85" s="102">
        <v>5673867.9000000013</v>
      </c>
      <c r="AD85" s="65">
        <v>2.1695560516878008E-2</v>
      </c>
      <c r="AE85" s="102">
        <v>7445552.2399999974</v>
      </c>
      <c r="AH85" s="65">
        <v>2.1460230402348207E-2</v>
      </c>
      <c r="AI85" s="102">
        <v>7890037.4099999974</v>
      </c>
    </row>
    <row r="86" spans="2:36">
      <c r="B86" s="1" t="s">
        <v>102</v>
      </c>
      <c r="E86" s="65">
        <v>0</v>
      </c>
      <c r="F86" s="102">
        <v>0</v>
      </c>
      <c r="I86" s="65">
        <v>3.491800575131655E-4</v>
      </c>
      <c r="J86" s="102">
        <v>51091.77</v>
      </c>
      <c r="M86" s="65">
        <v>4.2185351126467028E-4</v>
      </c>
      <c r="N86" s="102">
        <v>86148.78</v>
      </c>
      <c r="Q86" s="65">
        <v>3.83214339326305E-4</v>
      </c>
      <c r="R86" s="102">
        <v>86148.78</v>
      </c>
      <c r="V86" s="65">
        <v>5.2198036652344431E-4</v>
      </c>
      <c r="W86" s="102">
        <v>127807.23000000001</v>
      </c>
      <c r="Z86" s="65">
        <v>5.275140852922523E-4</v>
      </c>
      <c r="AA86" s="102">
        <v>146367.99</v>
      </c>
      <c r="AD86" s="65">
        <v>5.0815800907832043E-4</v>
      </c>
      <c r="AE86" s="102">
        <v>174391.3</v>
      </c>
      <c r="AH86" s="65">
        <v>5.2727424577352837E-4</v>
      </c>
      <c r="AI86" s="102">
        <v>193856.88999999998</v>
      </c>
    </row>
    <row r="87" spans="2:36">
      <c r="B87" s="1" t="s">
        <v>118</v>
      </c>
      <c r="E87" s="65">
        <v>1.1384118816586848E-3</v>
      </c>
      <c r="F87" s="102">
        <v>139324.50000000012</v>
      </c>
      <c r="I87" s="65">
        <v>1.0691478532566603E-3</v>
      </c>
      <c r="J87" s="102">
        <v>156436.93</v>
      </c>
      <c r="M87" s="65">
        <v>8.4778654820845758E-4</v>
      </c>
      <c r="N87" s="102">
        <v>173130.66</v>
      </c>
      <c r="Q87" s="65">
        <v>8.4257606982742687E-4</v>
      </c>
      <c r="R87" s="102">
        <v>189415.93</v>
      </c>
      <c r="V87" s="65">
        <v>8.384814304625807E-4</v>
      </c>
      <c r="W87" s="102">
        <v>205302.72</v>
      </c>
      <c r="Z87" s="65">
        <v>7.9577185400070568E-4</v>
      </c>
      <c r="AA87" s="102">
        <v>220800.79000000012</v>
      </c>
      <c r="AD87" s="65">
        <v>6.8744518589203838E-4</v>
      </c>
      <c r="AE87" s="102">
        <v>235919.65000000011</v>
      </c>
      <c r="AH87" s="65">
        <v>6.8179720854193756E-4</v>
      </c>
      <c r="AI87" s="102">
        <v>250668.58000000013</v>
      </c>
    </row>
    <row r="88" spans="2:36">
      <c r="B88" s="1" t="s">
        <v>119</v>
      </c>
      <c r="E88" s="65">
        <v>1.0684440886781631E-2</v>
      </c>
      <c r="F88" s="102">
        <v>1307614.9400000002</v>
      </c>
      <c r="I88" s="65">
        <v>1.1565112489234735E-2</v>
      </c>
      <c r="J88" s="102">
        <v>1692198.78</v>
      </c>
      <c r="M88" s="65">
        <v>9.5203858454659621E-3</v>
      </c>
      <c r="N88" s="102">
        <v>1944204.81</v>
      </c>
      <c r="Q88" s="65">
        <v>1.0160050464047809E-2</v>
      </c>
      <c r="R88" s="102">
        <v>2284037.58</v>
      </c>
      <c r="V88" s="65">
        <v>1.0566366522217376E-2</v>
      </c>
      <c r="W88" s="102">
        <v>2587181.6699999995</v>
      </c>
      <c r="Z88" s="65">
        <v>1.1721843796271249E-2</v>
      </c>
      <c r="AA88" s="102">
        <v>3252430.149999999</v>
      </c>
      <c r="AD88" s="65">
        <v>1.0642943522145886E-2</v>
      </c>
      <c r="AE88" s="102">
        <v>3652479.5899999994</v>
      </c>
      <c r="AH88" s="65">
        <v>1.2932368141216314E-2</v>
      </c>
      <c r="AI88" s="102">
        <v>4754695.8499999996</v>
      </c>
    </row>
    <row r="89" spans="2:36">
      <c r="B89" s="1" t="s">
        <v>120</v>
      </c>
      <c r="E89" s="65">
        <v>1.9140980032053201E-3</v>
      </c>
      <c r="F89" s="102">
        <v>234256.81999999998</v>
      </c>
      <c r="I89" s="65">
        <v>2.3684759878547681E-3</v>
      </c>
      <c r="J89" s="102">
        <v>346553.67000000004</v>
      </c>
      <c r="M89" s="65">
        <v>2.0871577121686024E-3</v>
      </c>
      <c r="N89" s="102">
        <v>426228.74000000005</v>
      </c>
      <c r="Q89" s="65">
        <v>2.0406159409979119E-3</v>
      </c>
      <c r="R89" s="102">
        <v>458742.16</v>
      </c>
      <c r="V89" s="65">
        <v>2.0776646828673537E-3</v>
      </c>
      <c r="W89" s="102">
        <v>508717.54</v>
      </c>
      <c r="Z89" s="65">
        <v>2.1189404822376302E-3</v>
      </c>
      <c r="AA89" s="102">
        <v>587937.02</v>
      </c>
      <c r="AD89" s="65">
        <v>1.936488669090506E-3</v>
      </c>
      <c r="AE89" s="102">
        <v>664570.41</v>
      </c>
      <c r="AH89" s="65">
        <v>2.2214069208371019E-3</v>
      </c>
      <c r="AI89" s="102">
        <v>816719.27</v>
      </c>
    </row>
    <row r="90" spans="2:36">
      <c r="B90" s="1" t="s">
        <v>103</v>
      </c>
      <c r="E90" s="65">
        <v>5.3196255930666129E-4</v>
      </c>
      <c r="F90" s="102">
        <v>65104.220000000008</v>
      </c>
      <c r="I90" s="65">
        <v>5.1692741256157478E-4</v>
      </c>
      <c r="J90" s="102">
        <v>75636.439999999988</v>
      </c>
      <c r="M90" s="65">
        <v>4.4676476682953368E-4</v>
      </c>
      <c r="N90" s="102">
        <v>91236.03</v>
      </c>
      <c r="Q90" s="65">
        <v>4.2988205511183272E-4</v>
      </c>
      <c r="R90" s="102">
        <v>96639.95</v>
      </c>
      <c r="V90" s="65">
        <v>4.6088230434688295E-4</v>
      </c>
      <c r="W90" s="102">
        <v>112847.33</v>
      </c>
      <c r="Z90" s="65">
        <v>4.43982846954993E-4</v>
      </c>
      <c r="AA90" s="102">
        <v>123190.79000000001</v>
      </c>
      <c r="AD90" s="65">
        <v>3.9859912565355285E-4</v>
      </c>
      <c r="AE90" s="102">
        <v>136792.53000000003</v>
      </c>
      <c r="AH90" s="65">
        <v>3.8570743449030788E-4</v>
      </c>
      <c r="AI90" s="102">
        <v>141808.64000000001</v>
      </c>
    </row>
    <row r="91" spans="2:36">
      <c r="B91" s="1" t="s">
        <v>62</v>
      </c>
      <c r="E91" s="65">
        <v>5.702697152758545E-3</v>
      </c>
      <c r="F91" s="102">
        <v>697924.39999999991</v>
      </c>
      <c r="I91" s="65">
        <v>5.8290069284417023E-3</v>
      </c>
      <c r="J91" s="102">
        <v>852896.0199999999</v>
      </c>
      <c r="M91" s="65">
        <v>6.4954541335110819E-3</v>
      </c>
      <c r="N91" s="102">
        <v>1326468.6300000001</v>
      </c>
      <c r="Q91" s="65">
        <v>6.2735848348675939E-3</v>
      </c>
      <c r="R91" s="102">
        <v>1410337.83</v>
      </c>
      <c r="V91" s="65">
        <v>6.0600231756521346E-3</v>
      </c>
      <c r="W91" s="102">
        <v>1483800.5899999999</v>
      </c>
      <c r="Z91" s="65">
        <v>6.1871412215763538E-3</v>
      </c>
      <c r="AA91" s="102">
        <v>1716730.32</v>
      </c>
      <c r="AD91" s="65">
        <v>6.85273774341685E-3</v>
      </c>
      <c r="AE91" s="102">
        <v>2351744.58</v>
      </c>
      <c r="AH91" s="65">
        <v>6.8944005520632581E-3</v>
      </c>
      <c r="AI91" s="102">
        <v>2534785.3799999994</v>
      </c>
    </row>
    <row r="92" spans="2:36">
      <c r="B92" s="1" t="s">
        <v>187</v>
      </c>
      <c r="E92" s="65">
        <v>3.4921870898252849E-4</v>
      </c>
      <c r="F92" s="102">
        <v>42739.119999999995</v>
      </c>
      <c r="I92" s="65">
        <v>5.111104069234504E-4</v>
      </c>
      <c r="J92" s="102">
        <v>74785.3</v>
      </c>
      <c r="M92" s="65">
        <v>7.2826839400701431E-4</v>
      </c>
      <c r="N92" s="102">
        <v>148723.26999999999</v>
      </c>
      <c r="Q92" s="65">
        <v>6.9317778835746113E-4</v>
      </c>
      <c r="R92" s="102">
        <v>155830.34</v>
      </c>
      <c r="V92" s="65">
        <v>7.3708026859329201E-4</v>
      </c>
      <c r="W92" s="102">
        <v>180474.57999999996</v>
      </c>
      <c r="Z92" s="65">
        <v>1.1161109382326361E-3</v>
      </c>
      <c r="AA92" s="102">
        <v>309684.46000000002</v>
      </c>
      <c r="AD92" s="65">
        <v>1.3860733487377484E-3</v>
      </c>
      <c r="AE92" s="102">
        <v>475677.1100000001</v>
      </c>
      <c r="AH92" s="65">
        <v>1.4580108234005986E-3</v>
      </c>
      <c r="AI92" s="102">
        <v>536050.16</v>
      </c>
    </row>
    <row r="93" spans="2:36">
      <c r="B93" s="1" t="s">
        <v>121</v>
      </c>
      <c r="E93" s="65">
        <v>8.3442010011907791E-3</v>
      </c>
      <c r="F93" s="102">
        <v>1021204.76</v>
      </c>
      <c r="I93" s="65">
        <v>8.0736156335035995E-3</v>
      </c>
      <c r="J93" s="102">
        <v>1181325.52</v>
      </c>
      <c r="M93" s="65">
        <v>8.6555545581042045E-3</v>
      </c>
      <c r="N93" s="102">
        <v>1767593.3599999999</v>
      </c>
      <c r="Q93" s="65">
        <v>8.3578497074124139E-3</v>
      </c>
      <c r="R93" s="102">
        <v>1878892.52</v>
      </c>
      <c r="V93" s="65">
        <v>7.8909052546751283E-3</v>
      </c>
      <c r="W93" s="102">
        <v>1932093.25</v>
      </c>
      <c r="Z93" s="65">
        <v>7.3470106974001803E-3</v>
      </c>
      <c r="AA93" s="102">
        <v>2038556.35</v>
      </c>
      <c r="AD93" s="65">
        <v>7.5036320742547929E-3</v>
      </c>
      <c r="AE93" s="102">
        <v>2575120.59</v>
      </c>
      <c r="AH93" s="65">
        <v>7.3747272985226755E-3</v>
      </c>
      <c r="AI93" s="102">
        <v>2711381.6199999996</v>
      </c>
    </row>
    <row r="94" spans="2:36">
      <c r="B94" s="1" t="s">
        <v>63</v>
      </c>
      <c r="E94" s="65">
        <v>1.4966565358335902E-3</v>
      </c>
      <c r="F94" s="102">
        <v>183168.25999999998</v>
      </c>
      <c r="I94" s="65">
        <v>1.3352955100144549E-3</v>
      </c>
      <c r="J94" s="102">
        <v>195379.46000000002</v>
      </c>
      <c r="M94" s="65">
        <v>1.181631013806814E-3</v>
      </c>
      <c r="N94" s="102">
        <v>241306.68</v>
      </c>
      <c r="Q94" s="65">
        <v>1.1253242430282204E-3</v>
      </c>
      <c r="R94" s="102">
        <v>252979.34</v>
      </c>
      <c r="V94" s="65">
        <v>1.2109905557153029E-3</v>
      </c>
      <c r="W94" s="102">
        <v>296511.82</v>
      </c>
      <c r="Z94" s="65">
        <v>1.1088502308104009E-3</v>
      </c>
      <c r="AA94" s="102">
        <v>307669.84999999998</v>
      </c>
      <c r="AD94" s="65">
        <v>1.0167561911976777E-3</v>
      </c>
      <c r="AE94" s="102">
        <v>348933.66</v>
      </c>
      <c r="AH94" s="65">
        <v>1.0129081990045133E-3</v>
      </c>
      <c r="AI94" s="102">
        <v>372404.37</v>
      </c>
    </row>
    <row r="95" spans="2:36">
      <c r="B95" s="1" t="s">
        <v>59</v>
      </c>
      <c r="E95" s="65">
        <v>5.1103765265156156E-3</v>
      </c>
      <c r="F95" s="102">
        <v>625433.26</v>
      </c>
      <c r="I95" s="65">
        <v>5.1949305554342129E-3</v>
      </c>
      <c r="J95" s="102">
        <v>760118.42999999993</v>
      </c>
      <c r="M95" s="65">
        <v>4.7262140386977337E-3</v>
      </c>
      <c r="N95" s="102">
        <v>965163.40999999992</v>
      </c>
      <c r="Q95" s="65">
        <v>4.8326035157392798E-3</v>
      </c>
      <c r="R95" s="102">
        <v>1086396.9700000004</v>
      </c>
      <c r="V95" s="65">
        <v>5.3586153062898274E-3</v>
      </c>
      <c r="W95" s="102">
        <v>1312060.4200000004</v>
      </c>
      <c r="Z95" s="65">
        <v>6.6101347599698953E-3</v>
      </c>
      <c r="AA95" s="102">
        <v>1834097.2599999995</v>
      </c>
      <c r="AD95" s="65">
        <v>6.5454228021348693E-3</v>
      </c>
      <c r="AE95" s="102">
        <v>2246279.2499999995</v>
      </c>
      <c r="AH95" s="65">
        <v>6.5390135594409577E-3</v>
      </c>
      <c r="AI95" s="102">
        <v>2404124.3099999996</v>
      </c>
    </row>
    <row r="96" spans="2:36">
      <c r="B96" s="1" t="s">
        <v>122</v>
      </c>
      <c r="E96" s="65">
        <v>1.0026676765074736E-3</v>
      </c>
      <c r="F96" s="102">
        <v>122711.44999999998</v>
      </c>
      <c r="I96" s="65">
        <v>9.4535820890640518E-4</v>
      </c>
      <c r="J96" s="102">
        <v>138324.12</v>
      </c>
      <c r="M96" s="65">
        <v>7.7132783406971199E-4</v>
      </c>
      <c r="N96" s="102">
        <v>157516.65</v>
      </c>
      <c r="Q96" s="65">
        <v>8.5885078831532868E-4</v>
      </c>
      <c r="R96" s="102">
        <v>193074.58</v>
      </c>
      <c r="V96" s="65">
        <v>9.4034479245997966E-4</v>
      </c>
      <c r="W96" s="102">
        <v>230244.02999999997</v>
      </c>
      <c r="Z96" s="65">
        <v>1.4072215493809649E-3</v>
      </c>
      <c r="AA96" s="102">
        <v>390458.18</v>
      </c>
      <c r="AD96" s="65">
        <v>1.2224820152591097E-3</v>
      </c>
      <c r="AE96" s="102">
        <v>419535.31</v>
      </c>
      <c r="AH96" s="65">
        <v>1.2439409266735096E-3</v>
      </c>
      <c r="AI96" s="102">
        <v>457345.52999999997</v>
      </c>
    </row>
    <row r="97" spans="2:36">
      <c r="B97" s="1" t="s">
        <v>61</v>
      </c>
      <c r="E97" s="65">
        <v>2.7708164629844465E-3</v>
      </c>
      <c r="F97" s="102">
        <v>339106.27999999997</v>
      </c>
      <c r="I97" s="65">
        <v>2.8863869345956581E-3</v>
      </c>
      <c r="J97" s="102">
        <v>422334.02</v>
      </c>
      <c r="M97" s="65">
        <v>2.4624539977594916E-3</v>
      </c>
      <c r="N97" s="102">
        <v>502869.83999999997</v>
      </c>
      <c r="Q97" s="65">
        <v>2.6944288077941558E-3</v>
      </c>
      <c r="R97" s="102">
        <v>605723.03999999992</v>
      </c>
      <c r="V97" s="65">
        <v>2.8988318441321502E-3</v>
      </c>
      <c r="W97" s="102">
        <v>709780.85000000009</v>
      </c>
      <c r="Z97" s="65">
        <v>2.8826500533160907E-3</v>
      </c>
      <c r="AA97" s="102">
        <v>799841.57000000007</v>
      </c>
      <c r="AD97" s="65">
        <v>2.5683867912321252E-3</v>
      </c>
      <c r="AE97" s="102">
        <v>881427.24</v>
      </c>
      <c r="AH97" s="65">
        <v>2.7089929841990915E-3</v>
      </c>
      <c r="AI97" s="102">
        <v>995984.46</v>
      </c>
    </row>
    <row r="98" spans="2:36">
      <c r="B98" s="1" t="s">
        <v>58</v>
      </c>
      <c r="E98" s="65">
        <v>0</v>
      </c>
      <c r="F98" s="102">
        <v>0</v>
      </c>
      <c r="I98" s="65">
        <v>0</v>
      </c>
      <c r="J98" s="102">
        <v>0</v>
      </c>
      <c r="M98" s="65">
        <v>0</v>
      </c>
      <c r="N98" s="102">
        <v>0</v>
      </c>
      <c r="Q98" s="65">
        <v>0</v>
      </c>
      <c r="R98" s="102">
        <v>0</v>
      </c>
      <c r="V98" s="65">
        <v>0</v>
      </c>
      <c r="W98" s="102" t="s">
        <v>221</v>
      </c>
      <c r="Z98" s="65">
        <v>0</v>
      </c>
      <c r="AA98" s="102" t="s">
        <v>221</v>
      </c>
      <c r="AD98" s="65">
        <v>0</v>
      </c>
      <c r="AE98" s="102" t="s">
        <v>221</v>
      </c>
      <c r="AH98" s="65">
        <v>0</v>
      </c>
      <c r="AI98" s="102" t="s">
        <v>221</v>
      </c>
    </row>
    <row r="99" spans="2:36">
      <c r="B99" s="1" t="s">
        <v>99</v>
      </c>
      <c r="E99" s="65">
        <v>0.20611896355750547</v>
      </c>
      <c r="F99" s="102">
        <v>25225862.450000029</v>
      </c>
      <c r="I99" s="65">
        <v>0.20854564409226919</v>
      </c>
      <c r="J99" s="102">
        <v>30514245.740000032</v>
      </c>
      <c r="M99" s="65">
        <v>0.20069680139796825</v>
      </c>
      <c r="N99" s="102">
        <v>40985280.739999987</v>
      </c>
      <c r="Q99" s="65">
        <v>0.19782466891738382</v>
      </c>
      <c r="R99" s="102">
        <v>44472119.469999947</v>
      </c>
      <c r="V99" s="65">
        <v>0.19728737713152028</v>
      </c>
      <c r="W99" s="102">
        <v>48305941.759999998</v>
      </c>
      <c r="Z99" s="65">
        <v>0.19634142645301494</v>
      </c>
      <c r="AA99" s="102">
        <v>54478355.640000023</v>
      </c>
      <c r="AD99" s="65">
        <v>0.19239123122244869</v>
      </c>
      <c r="AE99" s="102">
        <v>66025441.539999962</v>
      </c>
      <c r="AH99" s="65">
        <v>0.18879115664699647</v>
      </c>
      <c r="AI99" s="102">
        <v>69410684.819999933</v>
      </c>
    </row>
    <row r="100" spans="2:36">
      <c r="B100" s="1" t="s">
        <v>114</v>
      </c>
      <c r="E100" s="65">
        <v>2.4019780239920234E-5</v>
      </c>
      <c r="F100" s="102">
        <v>2939.66</v>
      </c>
      <c r="I100" s="65">
        <v>3.1675117713774997E-5</v>
      </c>
      <c r="J100" s="102">
        <v>4634.68</v>
      </c>
      <c r="M100" s="65">
        <v>3.075216089441653E-5</v>
      </c>
      <c r="N100" s="102">
        <v>6280.05</v>
      </c>
      <c r="Q100" s="65">
        <v>3.5040209766345417E-5</v>
      </c>
      <c r="R100" s="102">
        <v>7877.24</v>
      </c>
      <c r="V100" s="65">
        <v>3.8503635378460857E-5</v>
      </c>
      <c r="W100" s="102">
        <v>9427.64</v>
      </c>
      <c r="Z100" s="65">
        <v>3.9401486037272466E-5</v>
      </c>
      <c r="AA100" s="102">
        <v>10932.63</v>
      </c>
      <c r="AD100" s="65">
        <v>3.6113450213700086E-5</v>
      </c>
      <c r="AE100" s="102">
        <v>12393.529999999999</v>
      </c>
      <c r="AH100" s="65">
        <v>3.7566512784961905E-5</v>
      </c>
      <c r="AI100" s="102">
        <v>13811.65</v>
      </c>
    </row>
    <row r="101" spans="2:36">
      <c r="B101" s="1" t="s">
        <v>130</v>
      </c>
      <c r="E101" s="65">
        <v>1.4478409813512502E-3</v>
      </c>
      <c r="F101" s="102">
        <v>177193.96999999988</v>
      </c>
      <c r="I101" s="65">
        <v>1.2830860493839571E-3</v>
      </c>
      <c r="J101" s="102">
        <v>187740.21000000002</v>
      </c>
      <c r="M101" s="65">
        <v>1.0259633946672869E-3</v>
      </c>
      <c r="N101" s="102">
        <v>209517.03000000003</v>
      </c>
      <c r="Q101" s="65">
        <v>1.066922573759715E-3</v>
      </c>
      <c r="R101" s="102">
        <v>239850.31</v>
      </c>
      <c r="V101" s="65">
        <v>1.2781918078312883E-3</v>
      </c>
      <c r="W101" s="102">
        <v>312966.09000000003</v>
      </c>
      <c r="Z101" s="65">
        <v>1.2136339797497262E-3</v>
      </c>
      <c r="AA101" s="102">
        <v>336743.92999999982</v>
      </c>
      <c r="AD101" s="65">
        <v>1.0749185634978235E-3</v>
      </c>
      <c r="AE101" s="102">
        <v>368894.00999999989</v>
      </c>
      <c r="AH101" s="65">
        <v>1.0764334437073871E-3</v>
      </c>
      <c r="AI101" s="102">
        <v>395759.9699999998</v>
      </c>
    </row>
    <row r="102" spans="2:36">
      <c r="B102" s="5" t="s">
        <v>60</v>
      </c>
      <c r="E102" s="65">
        <v>1.5099213186449659E-3</v>
      </c>
      <c r="F102" s="102">
        <v>184791.66999999998</v>
      </c>
      <c r="G102" s="5"/>
      <c r="I102" s="65">
        <v>1.6654121860549529E-3</v>
      </c>
      <c r="J102" s="102">
        <v>243681.88999999998</v>
      </c>
      <c r="K102" s="5"/>
      <c r="M102" s="65">
        <v>1.4048959963955613E-3</v>
      </c>
      <c r="N102" s="102">
        <v>286900.71999999997</v>
      </c>
      <c r="O102" s="5"/>
      <c r="Q102" s="65">
        <v>1.6557366530203733E-3</v>
      </c>
      <c r="R102" s="102">
        <v>372219.09</v>
      </c>
      <c r="S102" s="5"/>
      <c r="V102" s="65">
        <v>1.7988777934534149E-3</v>
      </c>
      <c r="W102" s="102">
        <v>440456.38999999996</v>
      </c>
      <c r="X102" s="5"/>
      <c r="Z102" s="65">
        <v>1.7598183628813359E-3</v>
      </c>
      <c r="AA102" s="102">
        <v>488292.32</v>
      </c>
      <c r="AB102" s="5"/>
      <c r="AD102" s="65">
        <v>1.6914464409777752E-3</v>
      </c>
      <c r="AE102" s="102">
        <v>580476.03000000014</v>
      </c>
      <c r="AF102" s="5"/>
      <c r="AH102" s="65">
        <v>1.8350795361410561E-3</v>
      </c>
      <c r="AI102" s="102">
        <v>674682.7</v>
      </c>
      <c r="AJ102" s="5"/>
    </row>
    <row r="103" spans="2:36">
      <c r="B103" s="5" t="s">
        <v>107</v>
      </c>
      <c r="E103" s="65">
        <v>3.4781830577205727E-2</v>
      </c>
      <c r="F103" s="102">
        <v>4256773.169999999</v>
      </c>
      <c r="G103" s="5"/>
      <c r="I103" s="65">
        <v>3.5260745508652248E-2</v>
      </c>
      <c r="J103" s="102">
        <v>5159326.4299999969</v>
      </c>
      <c r="K103" s="5"/>
      <c r="M103" s="65">
        <v>3.4619568377026108E-2</v>
      </c>
      <c r="N103" s="102">
        <v>7069832.2999999989</v>
      </c>
      <c r="O103" s="5"/>
      <c r="Q103" s="65">
        <v>3.4182853779774092E-2</v>
      </c>
      <c r="R103" s="102">
        <v>7684501.4600000009</v>
      </c>
      <c r="S103" s="5"/>
      <c r="V103" s="65">
        <v>3.2662689304920597E-2</v>
      </c>
      <c r="W103" s="102">
        <v>7997480.5799999982</v>
      </c>
      <c r="X103" s="5"/>
      <c r="Z103" s="65">
        <v>3.284558848531785E-2</v>
      </c>
      <c r="AA103" s="102">
        <v>9113581.8000000007</v>
      </c>
      <c r="AB103" s="5"/>
      <c r="AD103" s="65">
        <v>3.3518699604054458E-2</v>
      </c>
      <c r="AE103" s="102">
        <v>11503055.140000002</v>
      </c>
      <c r="AF103" s="5"/>
      <c r="AH103" s="65">
        <v>3.3795823318430528E-2</v>
      </c>
      <c r="AI103" s="102">
        <v>12425323.740000008</v>
      </c>
      <c r="AJ103" s="5"/>
    </row>
    <row r="104" spans="2:36">
      <c r="B104" s="1" t="s">
        <v>113</v>
      </c>
      <c r="E104" s="65">
        <v>0</v>
      </c>
      <c r="F104" s="102">
        <v>0</v>
      </c>
      <c r="I104" s="65">
        <v>0</v>
      </c>
      <c r="J104" s="102">
        <v>0</v>
      </c>
      <c r="M104" s="65">
        <v>0</v>
      </c>
      <c r="N104" s="102">
        <v>0</v>
      </c>
      <c r="Q104" s="65">
        <v>0</v>
      </c>
      <c r="R104" s="102">
        <v>0</v>
      </c>
      <c r="V104" s="65">
        <v>0</v>
      </c>
      <c r="W104" s="102" t="s">
        <v>221</v>
      </c>
      <c r="Z104" s="65">
        <v>0</v>
      </c>
      <c r="AA104" s="102" t="s">
        <v>221</v>
      </c>
      <c r="AD104" s="65">
        <v>9.394110334779354E-5</v>
      </c>
      <c r="AE104" s="102">
        <v>32239.010000000009</v>
      </c>
      <c r="AH104" s="65">
        <v>1.0514432190910992E-4</v>
      </c>
      <c r="AI104" s="102">
        <v>38657.210000000021</v>
      </c>
    </row>
    <row r="105" spans="2:36">
      <c r="B105" s="1" t="s">
        <v>222</v>
      </c>
      <c r="E105" s="65">
        <v>1.1810265928372827E-4</v>
      </c>
      <c r="F105" s="102">
        <v>14453.989999999998</v>
      </c>
      <c r="I105" s="65">
        <v>1.8934109365087792E-4</v>
      </c>
      <c r="J105" s="102">
        <v>27704.25</v>
      </c>
      <c r="M105" s="65">
        <v>1.3566222457769269E-4</v>
      </c>
      <c r="N105" s="102">
        <v>27704.25</v>
      </c>
      <c r="Q105" s="65">
        <v>1.2323640404751857E-4</v>
      </c>
      <c r="R105" s="102">
        <v>27704.25</v>
      </c>
      <c r="V105" s="65">
        <v>1.1314754704610319E-4</v>
      </c>
      <c r="W105" s="102">
        <v>27704.25</v>
      </c>
      <c r="Z105" s="65">
        <v>1.4314839265063814E-4</v>
      </c>
      <c r="AA105" s="102">
        <v>39719.020000000004</v>
      </c>
      <c r="AD105" s="65">
        <v>1.1573707017346618E-4</v>
      </c>
      <c r="AE105" s="102">
        <v>39719.020000000004</v>
      </c>
      <c r="AH105" s="65"/>
      <c r="AI105" s="102"/>
    </row>
    <row r="106" spans="2:36">
      <c r="B106" s="1" t="s">
        <v>109</v>
      </c>
      <c r="E106" s="65">
        <v>2.7275552671740927E-3</v>
      </c>
      <c r="F106" s="102">
        <v>333811.75999999989</v>
      </c>
      <c r="I106" s="65">
        <v>2.8475021033356148E-3</v>
      </c>
      <c r="J106" s="102">
        <v>416644.41999999993</v>
      </c>
      <c r="M106" s="65">
        <v>2.7341017337776004E-3</v>
      </c>
      <c r="N106" s="102">
        <v>558344.35999999987</v>
      </c>
      <c r="Q106" s="65">
        <v>3.189506798439711E-3</v>
      </c>
      <c r="R106" s="102">
        <v>717019.40999999992</v>
      </c>
      <c r="V106" s="65">
        <v>3.4489677418315379E-3</v>
      </c>
      <c r="W106" s="102">
        <v>844481.9800000001</v>
      </c>
      <c r="Z106" s="65">
        <v>3.5439009769817655E-3</v>
      </c>
      <c r="AA106" s="102">
        <v>983317.18000000052</v>
      </c>
      <c r="AD106" s="65">
        <v>3.3548047950705444E-3</v>
      </c>
      <c r="AE106" s="102">
        <v>1151312.7000000004</v>
      </c>
      <c r="AH106" s="65">
        <v>3.6676840041111065E-3</v>
      </c>
      <c r="AI106" s="102">
        <v>1348455.4199999997</v>
      </c>
    </row>
    <row r="107" spans="2:36" ht="13.5" thickBot="1">
      <c r="B107" s="1" t="s">
        <v>112</v>
      </c>
      <c r="E107" s="65">
        <v>3.0997369272475143E-4</v>
      </c>
      <c r="F107" s="102">
        <v>37936.119999999995</v>
      </c>
      <c r="I107" s="65">
        <v>3.0117619477429094E-4</v>
      </c>
      <c r="J107" s="102">
        <v>44067.88</v>
      </c>
      <c r="M107" s="65">
        <v>2.4502436263011972E-4</v>
      </c>
      <c r="N107" s="102">
        <v>50037.63</v>
      </c>
      <c r="Q107" s="65">
        <v>3.5179427746889026E-4</v>
      </c>
      <c r="R107" s="102">
        <v>79085.37</v>
      </c>
      <c r="V107" s="65">
        <v>3.4610433481122401E-4</v>
      </c>
      <c r="W107" s="102">
        <v>84743.87</v>
      </c>
      <c r="Z107" s="65">
        <v>3.2527386120157799E-4</v>
      </c>
      <c r="AA107" s="102">
        <v>90252.909999999974</v>
      </c>
      <c r="AD107" s="65">
        <v>4.0885376466770425E-4</v>
      </c>
      <c r="AE107" s="102">
        <v>140311.74999999997</v>
      </c>
      <c r="AH107" s="65">
        <v>4.807681070520768E-4</v>
      </c>
      <c r="AI107" s="102">
        <v>176758.50999999998</v>
      </c>
    </row>
    <row r="108" spans="2:36" ht="13.5" thickBot="1">
      <c r="B108" s="3" t="s">
        <v>43</v>
      </c>
      <c r="C108" s="56"/>
      <c r="D108" s="56"/>
      <c r="E108" s="113">
        <v>0.99999999999999978</v>
      </c>
      <c r="F108" s="109">
        <v>122384966.5</v>
      </c>
      <c r="G108" s="53">
        <v>-1.6391277313232422E-7</v>
      </c>
      <c r="H108" s="56"/>
      <c r="I108" s="113">
        <v>1</v>
      </c>
      <c r="J108" s="109">
        <v>146319266.80999997</v>
      </c>
      <c r="K108" s="53">
        <v>0</v>
      </c>
      <c r="L108" s="56"/>
      <c r="M108" s="113">
        <v>1</v>
      </c>
      <c r="N108" s="109">
        <v>204214917.50000009</v>
      </c>
      <c r="O108" s="53">
        <v>-2.9802322387695313E-7</v>
      </c>
      <c r="P108" s="56"/>
      <c r="Q108" s="113">
        <v>0.99999999999999967</v>
      </c>
      <c r="R108" s="109">
        <v>224805731.83000013</v>
      </c>
      <c r="S108" s="53">
        <v>-3.2782554626464844E-7</v>
      </c>
      <c r="T108" s="56"/>
      <c r="U108" s="56"/>
      <c r="V108" s="113">
        <v>1.0000000000000004</v>
      </c>
      <c r="W108" s="109">
        <v>244850646.1100001</v>
      </c>
      <c r="X108" s="53">
        <v>-2.6822090148925781E-7</v>
      </c>
      <c r="Y108" s="56"/>
      <c r="Z108" s="113">
        <v>1</v>
      </c>
      <c r="AA108" s="109">
        <v>277467453.63000023</v>
      </c>
      <c r="AB108" s="53">
        <v>0</v>
      </c>
      <c r="AC108" s="56"/>
      <c r="AD108" s="113">
        <v>1.0000000000000002</v>
      </c>
      <c r="AE108" s="109">
        <v>343183216.41000003</v>
      </c>
      <c r="AG108" s="56"/>
      <c r="AH108" s="113">
        <v>0.99999999999999989</v>
      </c>
      <c r="AI108" s="109">
        <v>367658560.1400001</v>
      </c>
      <c r="AJ108" s="121"/>
    </row>
    <row r="109" spans="2:36">
      <c r="E109" s="65"/>
      <c r="I109" s="65"/>
      <c r="M109" s="65"/>
      <c r="Q109" s="65"/>
      <c r="V109" s="65"/>
      <c r="Z109" s="65"/>
      <c r="AD109" s="65"/>
      <c r="AH109" s="65"/>
    </row>
    <row r="110" spans="2:36">
      <c r="B110" s="72" t="s">
        <v>139</v>
      </c>
      <c r="C110" s="73"/>
      <c r="D110" s="73"/>
      <c r="E110" s="65"/>
      <c r="H110" s="73"/>
      <c r="I110" s="65"/>
      <c r="L110" s="73"/>
      <c r="M110" s="65"/>
      <c r="P110" s="73"/>
      <c r="Q110" s="65"/>
      <c r="T110" s="73"/>
      <c r="U110" s="73"/>
      <c r="V110" s="65"/>
      <c r="Y110" s="73"/>
      <c r="Z110" s="65"/>
      <c r="AC110" s="73"/>
      <c r="AD110" s="65"/>
      <c r="AG110" s="73"/>
      <c r="AH110" s="65"/>
    </row>
    <row r="111" spans="2:36">
      <c r="B111" s="74" t="s">
        <v>75</v>
      </c>
      <c r="E111" s="65">
        <v>0.11705749594661206</v>
      </c>
      <c r="F111" s="102">
        <v>14326077.720000001</v>
      </c>
      <c r="I111" s="65">
        <v>0.11307250289521872</v>
      </c>
      <c r="J111" s="102">
        <v>16544685.72000001</v>
      </c>
      <c r="M111" s="65">
        <v>8.9527335141910011E-2</v>
      </c>
      <c r="N111" s="102">
        <v>18282817.359999999</v>
      </c>
      <c r="Q111" s="65">
        <v>8.6532069763730415E-2</v>
      </c>
      <c r="R111" s="102">
        <v>19452905.270000033</v>
      </c>
      <c r="V111" s="65">
        <v>7.9089163364103252E-2</v>
      </c>
      <c r="W111" s="102">
        <v>19365032.75000003</v>
      </c>
      <c r="Z111" s="65">
        <v>7.1560568600875993E-2</v>
      </c>
      <c r="AA111" s="102">
        <v>19855728.749999993</v>
      </c>
      <c r="AD111" s="65">
        <v>5.4787290493650498E-2</v>
      </c>
      <c r="AE111" s="102">
        <v>18802078.569999997</v>
      </c>
      <c r="AH111" s="65">
        <v>5.1203005197734706E-2</v>
      </c>
      <c r="AI111" s="102">
        <v>18820816.689999975</v>
      </c>
    </row>
    <row r="112" spans="2:36">
      <c r="B112" s="74" t="s">
        <v>76</v>
      </c>
      <c r="E112" s="65">
        <v>0.17581753572649791</v>
      </c>
      <c r="F112" s="102">
        <v>21517423.219999999</v>
      </c>
      <c r="I112" s="65">
        <v>0.16314517568624504</v>
      </c>
      <c r="J112" s="102">
        <v>23871282.490000017</v>
      </c>
      <c r="M112" s="65">
        <v>0.12445959507341083</v>
      </c>
      <c r="N112" s="102">
        <v>25416505.93999999</v>
      </c>
      <c r="Q112" s="65">
        <v>0.12822485301130232</v>
      </c>
      <c r="R112" s="102">
        <v>28825681.920000002</v>
      </c>
      <c r="V112" s="65">
        <v>0.13422507868423281</v>
      </c>
      <c r="W112" s="102">
        <v>32865097.240000002</v>
      </c>
      <c r="Z112" s="65">
        <v>0.12742604729831705</v>
      </c>
      <c r="AA112" s="102">
        <v>35356580.869999975</v>
      </c>
      <c r="AD112" s="65">
        <v>0.10649840100669625</v>
      </c>
      <c r="AE112" s="102">
        <v>36548463.800000004</v>
      </c>
      <c r="AH112" s="65">
        <v>0.10891893011095263</v>
      </c>
      <c r="AI112" s="102">
        <v>40035603.570000038</v>
      </c>
    </row>
    <row r="113" spans="2:37">
      <c r="B113" s="75" t="s">
        <v>77</v>
      </c>
      <c r="E113" s="65">
        <v>0.1801487427787955</v>
      </c>
      <c r="F113" s="102">
        <v>22047497.850000001</v>
      </c>
      <c r="I113" s="65">
        <v>0.15811230840871651</v>
      </c>
      <c r="J113" s="102">
        <v>23134877.040000003</v>
      </c>
      <c r="M113" s="65">
        <v>0.12580795734474198</v>
      </c>
      <c r="N113" s="102">
        <v>25691861.629999995</v>
      </c>
      <c r="Q113" s="65">
        <v>0.12304632820002048</v>
      </c>
      <c r="R113" s="102">
        <v>27661519.859999973</v>
      </c>
      <c r="V113" s="65">
        <v>0.12507516041530764</v>
      </c>
      <c r="W113" s="102">
        <v>30624733.839999985</v>
      </c>
      <c r="Z113" s="65">
        <v>0.1150435735160712</v>
      </c>
      <c r="AA113" s="102">
        <v>31920847.39999998</v>
      </c>
      <c r="AD113" s="65">
        <v>9.9457484946532004E-2</v>
      </c>
      <c r="AE113" s="102">
        <v>34132139.580000013</v>
      </c>
      <c r="AH113" s="65">
        <v>0.10035965214635163</v>
      </c>
      <c r="AI113" s="102">
        <v>36889448.360000014</v>
      </c>
    </row>
    <row r="114" spans="2:37">
      <c r="B114" s="74" t="s">
        <v>78</v>
      </c>
      <c r="E114" s="65">
        <v>0.16476974996761551</v>
      </c>
      <c r="F114" s="102">
        <v>20165340.329999998</v>
      </c>
      <c r="I114" s="65">
        <v>0.15620285460887759</v>
      </c>
      <c r="J114" s="102">
        <v>22855487.160000004</v>
      </c>
      <c r="M114" s="65">
        <v>0.12239723251363356</v>
      </c>
      <c r="N114" s="102">
        <v>24995340.739999987</v>
      </c>
      <c r="Q114" s="65">
        <v>0.12241254035644485</v>
      </c>
      <c r="R114" s="102">
        <v>27519040.719999995</v>
      </c>
      <c r="V114" s="65">
        <v>0.12213866050639192</v>
      </c>
      <c r="W114" s="102">
        <v>29905729.940000016</v>
      </c>
      <c r="Z114" s="65">
        <v>0.11393798100067286</v>
      </c>
      <c r="AA114" s="102">
        <v>31614081.460000016</v>
      </c>
      <c r="AD114" s="65">
        <v>9.1573594853353243E-2</v>
      </c>
      <c r="AE114" s="102">
        <v>31426520.819999993</v>
      </c>
      <c r="AH114" s="65">
        <v>8.6953044895324877E-2</v>
      </c>
      <c r="AI114" s="102">
        <v>31961548.199999984</v>
      </c>
    </row>
    <row r="115" spans="2:37">
      <c r="B115" s="74" t="s">
        <v>79</v>
      </c>
      <c r="E115" s="65">
        <v>0.12402086909914709</v>
      </c>
      <c r="F115" s="102">
        <v>15178289.91</v>
      </c>
      <c r="I115" s="65">
        <v>0.13140222828594697</v>
      </c>
      <c r="J115" s="102">
        <v>19226677.700000007</v>
      </c>
      <c r="M115" s="65">
        <v>0.12186986687688967</v>
      </c>
      <c r="N115" s="102">
        <v>24887644.809999999</v>
      </c>
      <c r="Q115" s="65">
        <v>0.12160962804397546</v>
      </c>
      <c r="R115" s="102">
        <v>27338541.429999996</v>
      </c>
      <c r="V115" s="65">
        <v>0.11660460653705394</v>
      </c>
      <c r="W115" s="102">
        <v>28550713.25</v>
      </c>
      <c r="Z115" s="65">
        <v>0.10969415396944837</v>
      </c>
      <c r="AA115" s="102">
        <v>30436557.579999994</v>
      </c>
      <c r="AD115" s="65">
        <v>9.0804248313735347E-2</v>
      </c>
      <c r="AE115" s="102">
        <v>31162494.000000019</v>
      </c>
      <c r="AH115" s="65">
        <v>9.1619316676684562E-2</v>
      </c>
      <c r="AI115" s="102">
        <v>33676741.390000008</v>
      </c>
    </row>
    <row r="116" spans="2:37">
      <c r="B116" s="74" t="s">
        <v>80</v>
      </c>
      <c r="E116" s="65">
        <v>0.11031919259462314</v>
      </c>
      <c r="F116" s="102">
        <v>13501410.689999999</v>
      </c>
      <c r="I116" s="65">
        <v>0.10464940457830055</v>
      </c>
      <c r="J116" s="102">
        <v>15312224.149999997</v>
      </c>
      <c r="M116" s="65">
        <v>9.9798542092303363E-2</v>
      </c>
      <c r="N116" s="102">
        <v>20380351.040000003</v>
      </c>
      <c r="Q116" s="65">
        <v>9.7229712392427114E-2</v>
      </c>
      <c r="R116" s="102">
        <v>21857796.649999999</v>
      </c>
      <c r="V116" s="65">
        <v>9.9703996774558462E-2</v>
      </c>
      <c r="W116" s="102">
        <v>24412588.030000005</v>
      </c>
      <c r="Z116" s="65">
        <v>9.4030394875758122E-2</v>
      </c>
      <c r="AA116" s="102">
        <v>26090374.230000004</v>
      </c>
      <c r="AD116" s="65">
        <v>8.9654056488711956E-2</v>
      </c>
      <c r="AE116" s="102">
        <v>30767767.470000003</v>
      </c>
      <c r="AH116" s="65">
        <v>9.1784657173593145E-2</v>
      </c>
      <c r="AI116" s="102">
        <v>33737516.009999998</v>
      </c>
    </row>
    <row r="117" spans="2:37">
      <c r="B117" s="74" t="s">
        <v>124</v>
      </c>
      <c r="E117" s="65">
        <v>7.2295727514865973E-2</v>
      </c>
      <c r="F117" s="102">
        <v>8847910.1899999995</v>
      </c>
      <c r="I117" s="65">
        <v>0.10222867115253828</v>
      </c>
      <c r="J117" s="102">
        <v>14958024.210000003</v>
      </c>
      <c r="M117" s="65">
        <v>0.18196418584357341</v>
      </c>
      <c r="N117" s="102">
        <v>37159801.200000003</v>
      </c>
      <c r="Q117" s="65">
        <v>0.17436815449902582</v>
      </c>
      <c r="R117" s="102">
        <v>39198960.580000006</v>
      </c>
      <c r="V117" s="65">
        <v>0.17035547470542872</v>
      </c>
      <c r="W117" s="102">
        <v>41711648.050000004</v>
      </c>
      <c r="Z117" s="65">
        <v>0.17161191630603428</v>
      </c>
      <c r="AA117" s="102">
        <v>47616721.430000007</v>
      </c>
      <c r="AD117" s="65">
        <v>0.1672794451329328</v>
      </c>
      <c r="AE117" s="102">
        <v>57407498.020000003</v>
      </c>
      <c r="AH117" s="65">
        <v>0.16863151189481226</v>
      </c>
      <c r="AI117" s="102">
        <v>61984306.610000007</v>
      </c>
    </row>
    <row r="118" spans="2:37">
      <c r="B118" s="74" t="s">
        <v>123</v>
      </c>
      <c r="E118" s="65">
        <v>3.0520453751972883E-2</v>
      </c>
      <c r="F118" s="102">
        <v>3735244.71</v>
      </c>
      <c r="I118" s="65">
        <v>4.3299835818798683E-2</v>
      </c>
      <c r="J118" s="102">
        <v>6335600.2300000004</v>
      </c>
      <c r="M118" s="65">
        <v>0.10491374460927914</v>
      </c>
      <c r="N118" s="102">
        <v>21424951.700000003</v>
      </c>
      <c r="Q118" s="65">
        <v>0.1080815018025157</v>
      </c>
      <c r="R118" s="102">
        <v>24297341.110000007</v>
      </c>
      <c r="V118" s="65">
        <v>0.11206258458339184</v>
      </c>
      <c r="W118" s="102">
        <v>27438596.240000028</v>
      </c>
      <c r="Z118" s="65">
        <v>0.15220009744391158</v>
      </c>
      <c r="AA118" s="102">
        <v>42230573.480000019</v>
      </c>
      <c r="AD118" s="65">
        <v>0.23213452068945239</v>
      </c>
      <c r="AE118" s="102">
        <v>79664671.449999973</v>
      </c>
      <c r="AH118" s="65">
        <v>0.2317617934409352</v>
      </c>
      <c r="AI118" s="102">
        <v>85189262.09999992</v>
      </c>
    </row>
    <row r="119" spans="2:37">
      <c r="B119" s="74" t="s">
        <v>136</v>
      </c>
      <c r="E119" s="65">
        <v>1.4083493743490138E-2</v>
      </c>
      <c r="F119" s="102">
        <v>1723607.91</v>
      </c>
      <c r="I119" s="65">
        <v>1.1413200232670026E-2</v>
      </c>
      <c r="J119" s="102">
        <v>1669971.0899999999</v>
      </c>
      <c r="M119" s="65">
        <v>6.7822173666622588E-3</v>
      </c>
      <c r="N119" s="102">
        <v>1385029.96</v>
      </c>
      <c r="Q119" s="65">
        <v>7.7716408108365271E-3</v>
      </c>
      <c r="R119" s="102">
        <v>1747109.4000000001</v>
      </c>
      <c r="V119" s="65">
        <v>7.076368829435715E-3</v>
      </c>
      <c r="W119" s="102">
        <v>1732653.48</v>
      </c>
      <c r="Z119" s="65">
        <v>1.0889471577553397E-2</v>
      </c>
      <c r="AA119" s="102">
        <v>3021473.95</v>
      </c>
      <c r="AD119" s="65">
        <v>2.9833169224011229E-2</v>
      </c>
      <c r="AE119" s="102">
        <v>10238242.969999999</v>
      </c>
      <c r="AH119" s="65">
        <v>2.8671342946786482E-2</v>
      </c>
      <c r="AI119" s="102">
        <v>10538797.239999998</v>
      </c>
    </row>
    <row r="120" spans="2:37">
      <c r="B120" s="74" t="s">
        <v>137</v>
      </c>
      <c r="E120" s="65">
        <v>1.0966738876379887E-2</v>
      </c>
      <c r="F120" s="102">
        <v>1342163.97</v>
      </c>
      <c r="I120" s="65">
        <v>9.4933922256714431E-3</v>
      </c>
      <c r="J120" s="102">
        <v>1389066.19</v>
      </c>
      <c r="M120" s="65">
        <v>8.829354447135335E-3</v>
      </c>
      <c r="N120" s="102">
        <v>1803085.8900000001</v>
      </c>
      <c r="Q120" s="65">
        <v>8.332075453558508E-3</v>
      </c>
      <c r="R120" s="102">
        <v>1873098.3199999998</v>
      </c>
      <c r="V120" s="65">
        <v>8.9858146382491445E-3</v>
      </c>
      <c r="W120" s="102">
        <v>2200182.52</v>
      </c>
      <c r="Z120" s="65">
        <v>7.8157833707294538E-3</v>
      </c>
      <c r="AA120" s="102">
        <v>2168625.5099999998</v>
      </c>
      <c r="AD120" s="65">
        <v>6.3606991997887012E-3</v>
      </c>
      <c r="AE120" s="102">
        <v>2182885.21</v>
      </c>
      <c r="AH120" s="65">
        <v>4.6820749493900913E-3</v>
      </c>
      <c r="AI120" s="102">
        <v>1721002</v>
      </c>
    </row>
    <row r="121" spans="2:37" ht="13.5" thickBot="1">
      <c r="B121" s="74" t="s">
        <v>138</v>
      </c>
      <c r="E121" s="65">
        <v>0</v>
      </c>
      <c r="F121" s="102">
        <v>0</v>
      </c>
      <c r="I121" s="65">
        <v>6.9804261070162471E-3</v>
      </c>
      <c r="J121" s="102">
        <v>1021370.8300000001</v>
      </c>
      <c r="M121" s="65">
        <v>1.3649968690460633E-2</v>
      </c>
      <c r="N121" s="102">
        <v>2787527.2300000004</v>
      </c>
      <c r="Q121" s="65">
        <v>2.2391495666162792E-2</v>
      </c>
      <c r="R121" s="102">
        <v>5033736.57</v>
      </c>
      <c r="V121" s="65">
        <v>2.4683090961846423E-2</v>
      </c>
      <c r="W121" s="102">
        <v>6043670.7700000005</v>
      </c>
      <c r="Z121" s="65">
        <v>2.5790012040627676E-2</v>
      </c>
      <c r="AA121" s="102">
        <v>7155888.9700000016</v>
      </c>
      <c r="AD121" s="65">
        <v>3.161708965113548E-2</v>
      </c>
      <c r="AE121" s="102">
        <v>10850454.52</v>
      </c>
      <c r="AH121" s="65">
        <v>3.5414670567434317E-2</v>
      </c>
      <c r="AI121" s="102">
        <v>13017459.040000001</v>
      </c>
    </row>
    <row r="122" spans="2:37" ht="13.5" thickBot="1">
      <c r="B122" s="3" t="s">
        <v>43</v>
      </c>
      <c r="C122" s="56"/>
      <c r="D122" s="56"/>
      <c r="E122" s="113">
        <v>1.0000000000000002</v>
      </c>
      <c r="F122" s="119">
        <v>122384966.49999999</v>
      </c>
      <c r="G122" s="86"/>
      <c r="H122" s="56"/>
      <c r="I122" s="113">
        <v>1</v>
      </c>
      <c r="J122" s="119">
        <v>146319266.81000003</v>
      </c>
      <c r="K122" s="86"/>
      <c r="L122" s="56"/>
      <c r="M122" s="113">
        <v>1.0000000000000002</v>
      </c>
      <c r="N122" s="119">
        <v>204214917.49999994</v>
      </c>
      <c r="O122" s="86"/>
      <c r="P122" s="56"/>
      <c r="Q122" s="113">
        <v>1</v>
      </c>
      <c r="R122" s="119">
        <v>224805731.83000001</v>
      </c>
      <c r="S122" s="86"/>
      <c r="T122" s="56"/>
      <c r="U122" s="56"/>
      <c r="V122" s="113">
        <v>0.99999999999999967</v>
      </c>
      <c r="W122" s="119">
        <v>244850646.1100001</v>
      </c>
      <c r="X122" s="86"/>
      <c r="Y122" s="56"/>
      <c r="Z122" s="113">
        <v>1</v>
      </c>
      <c r="AA122" s="119">
        <v>277467453.63</v>
      </c>
      <c r="AB122" s="86"/>
      <c r="AC122" s="56"/>
      <c r="AD122" s="113">
        <v>0.99999999999999989</v>
      </c>
      <c r="AE122" s="119">
        <v>343183216.41000003</v>
      </c>
      <c r="AF122" s="86"/>
      <c r="AG122" s="56"/>
      <c r="AH122" s="113">
        <v>1</v>
      </c>
      <c r="AI122" s="119">
        <v>367572501.20999998</v>
      </c>
      <c r="AJ122" s="86"/>
      <c r="AK122" s="87"/>
    </row>
    <row r="123" spans="2:37">
      <c r="E123" s="65"/>
      <c r="I123" s="65"/>
      <c r="M123" s="65"/>
      <c r="Q123" s="65"/>
      <c r="V123" s="65"/>
      <c r="Z123" s="65"/>
      <c r="AD123" s="65"/>
      <c r="AH123" s="65"/>
    </row>
    <row r="124" spans="2:37">
      <c r="B124" s="70" t="s">
        <v>64</v>
      </c>
      <c r="C124" s="56"/>
      <c r="D124" s="56"/>
      <c r="E124" s="65"/>
      <c r="H124" s="56"/>
      <c r="I124" s="65"/>
      <c r="L124" s="56"/>
      <c r="M124" s="65"/>
      <c r="P124" s="56"/>
      <c r="Q124" s="65"/>
      <c r="T124" s="56"/>
      <c r="U124" s="56"/>
      <c r="V124" s="65"/>
      <c r="Y124" s="56"/>
      <c r="Z124" s="65"/>
      <c r="AC124" s="56"/>
      <c r="AD124" s="65"/>
      <c r="AG124" s="56"/>
      <c r="AH124" s="65"/>
    </row>
    <row r="125" spans="2:37">
      <c r="B125" s="1" t="s">
        <v>65</v>
      </c>
      <c r="E125" s="65">
        <v>0.87815951618534771</v>
      </c>
      <c r="F125" s="102">
        <v>107473522.96999995</v>
      </c>
      <c r="I125" s="65">
        <v>0.8846836856973177</v>
      </c>
      <c r="J125" s="102">
        <v>129446268.24999993</v>
      </c>
      <c r="M125" s="65">
        <v>0.90009476829722768</v>
      </c>
      <c r="N125" s="102">
        <v>183812778.8499997</v>
      </c>
      <c r="Q125" s="65">
        <v>0.89677083608549202</v>
      </c>
      <c r="R125" s="102">
        <v>201599224.09000009</v>
      </c>
      <c r="V125" s="65">
        <v>0.89601410772442258</v>
      </c>
      <c r="W125" s="102">
        <v>219389633.20000008</v>
      </c>
      <c r="Z125" s="65">
        <v>0.89454393411841837</v>
      </c>
      <c r="AA125" s="102">
        <v>248206827.55999991</v>
      </c>
      <c r="AD125" s="65">
        <v>0.89977427964044865</v>
      </c>
      <c r="AE125" s="102">
        <v>308787431.32999998</v>
      </c>
      <c r="AH125" s="65">
        <v>0.89658671487973141</v>
      </c>
      <c r="AI125" s="102">
        <v>329560621.34000003</v>
      </c>
    </row>
    <row r="126" spans="2:37">
      <c r="B126" s="1" t="s">
        <v>66</v>
      </c>
      <c r="E126" s="65">
        <v>0</v>
      </c>
      <c r="F126" s="102">
        <v>0</v>
      </c>
      <c r="I126" s="65">
        <v>0</v>
      </c>
      <c r="J126" s="102">
        <v>0</v>
      </c>
      <c r="M126" s="65">
        <v>0</v>
      </c>
      <c r="N126" s="102">
        <v>0</v>
      </c>
      <c r="Q126" s="65">
        <v>0</v>
      </c>
      <c r="R126" s="102">
        <v>0</v>
      </c>
      <c r="V126" s="65">
        <v>0</v>
      </c>
      <c r="W126" s="102" t="s">
        <v>221</v>
      </c>
      <c r="Z126" s="65">
        <v>0</v>
      </c>
      <c r="AA126" s="102" t="s">
        <v>221</v>
      </c>
      <c r="AD126" s="65">
        <v>0</v>
      </c>
      <c r="AE126" s="102" t="s">
        <v>221</v>
      </c>
      <c r="AH126" s="65">
        <v>0</v>
      </c>
      <c r="AI126" s="102" t="s">
        <v>221</v>
      </c>
    </row>
    <row r="127" spans="2:37">
      <c r="B127" s="1" t="s">
        <v>67</v>
      </c>
      <c r="E127" s="65">
        <v>2.6817614073539019E-3</v>
      </c>
      <c r="F127" s="102">
        <v>328207.28000000003</v>
      </c>
      <c r="I127" s="65">
        <v>2.5139184197638486E-3</v>
      </c>
      <c r="J127" s="102">
        <v>367834.69999999995</v>
      </c>
      <c r="M127" s="65">
        <v>1.9498626489908633E-3</v>
      </c>
      <c r="N127" s="102">
        <v>398191.04000000004</v>
      </c>
      <c r="Q127" s="65">
        <v>1.9492410021438901E-3</v>
      </c>
      <c r="R127" s="102">
        <v>438200.55</v>
      </c>
      <c r="V127" s="65">
        <v>1.9192913617588653E-3</v>
      </c>
      <c r="W127" s="102">
        <v>469939.73000000004</v>
      </c>
      <c r="Z127" s="65">
        <v>1.8353699265899741E-3</v>
      </c>
      <c r="AA127" s="102">
        <v>509255.41999999993</v>
      </c>
      <c r="AD127" s="65">
        <v>1.5719135558060486E-3</v>
      </c>
      <c r="AE127" s="102">
        <v>539454.34999999986</v>
      </c>
      <c r="AH127" s="65">
        <v>1.5629147667708355E-3</v>
      </c>
      <c r="AI127" s="102">
        <v>574484.48999999987</v>
      </c>
    </row>
    <row r="128" spans="2:37">
      <c r="B128" s="1" t="s">
        <v>68</v>
      </c>
      <c r="E128" s="65">
        <v>7.7035055608729551E-3</v>
      </c>
      <c r="F128" s="102">
        <v>942793.27</v>
      </c>
      <c r="I128" s="65">
        <v>7.3095419579214654E-3</v>
      </c>
      <c r="J128" s="102">
        <v>1069526.82</v>
      </c>
      <c r="M128" s="65">
        <v>7.5232337030422961E-3</v>
      </c>
      <c r="N128" s="102">
        <v>1536356.5499999998</v>
      </c>
      <c r="Q128" s="65">
        <v>6.9801479136066885E-3</v>
      </c>
      <c r="R128" s="102">
        <v>1569177.26</v>
      </c>
      <c r="V128" s="65">
        <v>6.584235841778148E-3</v>
      </c>
      <c r="W128" s="102">
        <v>1612154.3999999997</v>
      </c>
      <c r="Z128" s="65">
        <v>7.086374110824396E-3</v>
      </c>
      <c r="AA128" s="102">
        <v>1966238.1799999997</v>
      </c>
      <c r="AD128" s="65">
        <v>6.4865455638731364E-3</v>
      </c>
      <c r="AE128" s="102">
        <v>2226073.5700000003</v>
      </c>
      <c r="AH128" s="65">
        <v>6.292321004390403E-3</v>
      </c>
      <c r="AI128" s="102">
        <v>2312884.17</v>
      </c>
    </row>
    <row r="129" spans="2:35">
      <c r="B129" s="1" t="s">
        <v>69</v>
      </c>
      <c r="E129" s="65">
        <v>1.6987118675233701E-2</v>
      </c>
      <c r="F129" s="102">
        <v>2078967.95</v>
      </c>
      <c r="I129" s="65">
        <v>1.6374816674766535E-2</v>
      </c>
      <c r="J129" s="102">
        <v>2395951.17</v>
      </c>
      <c r="M129" s="65">
        <v>1.3936594421413921E-2</v>
      </c>
      <c r="N129" s="102">
        <v>2846060.48</v>
      </c>
      <c r="Q129" s="65">
        <v>1.3864623622483901E-2</v>
      </c>
      <c r="R129" s="102">
        <v>3116846.8600000003</v>
      </c>
      <c r="V129" s="65">
        <v>1.3462956305694511E-2</v>
      </c>
      <c r="W129" s="102">
        <v>3296413.5500000007</v>
      </c>
      <c r="Z129" s="65">
        <v>1.2327132408693387E-2</v>
      </c>
      <c r="AA129" s="102">
        <v>3420378.040000001</v>
      </c>
      <c r="AD129" s="65">
        <v>1.1437198039751306E-2</v>
      </c>
      <c r="AE129" s="102">
        <v>3925054.41</v>
      </c>
      <c r="AH129" s="65">
        <v>1.0981686270632758E-2</v>
      </c>
      <c r="AI129" s="102">
        <v>4036565.89</v>
      </c>
    </row>
    <row r="130" spans="2:35">
      <c r="B130" s="1" t="s">
        <v>70</v>
      </c>
      <c r="E130" s="65">
        <v>2.337510563439997E-2</v>
      </c>
      <c r="F130" s="102">
        <v>2860761.5200000005</v>
      </c>
      <c r="I130" s="65">
        <v>2.2142573364634825E-2</v>
      </c>
      <c r="J130" s="102">
        <v>3239885.1000000006</v>
      </c>
      <c r="M130" s="65">
        <v>1.8117580024485748E-2</v>
      </c>
      <c r="N130" s="102">
        <v>3699880.11</v>
      </c>
      <c r="Q130" s="65">
        <v>1.8935885287920944E-2</v>
      </c>
      <c r="R130" s="102">
        <v>4256895.55</v>
      </c>
      <c r="V130" s="65">
        <v>1.8168985831474631E-2</v>
      </c>
      <c r="W130" s="102">
        <v>4448687.92</v>
      </c>
      <c r="Z130" s="65">
        <v>1.6884179563081827E-2</v>
      </c>
      <c r="AA130" s="102">
        <v>4684810.3099999987</v>
      </c>
      <c r="AD130" s="65">
        <v>1.5499904877763718E-2</v>
      </c>
      <c r="AE130" s="102">
        <v>5319307.2100000009</v>
      </c>
      <c r="AH130" s="65">
        <v>1.5467362823074335E-2</v>
      </c>
      <c r="AI130" s="102">
        <v>5685377.2400000002</v>
      </c>
    </row>
    <row r="131" spans="2:35">
      <c r="B131" s="1" t="s">
        <v>71</v>
      </c>
      <c r="E131" s="65">
        <v>5.4588558064441704E-2</v>
      </c>
      <c r="F131" s="102">
        <v>6680818.8500000006</v>
      </c>
      <c r="I131" s="65">
        <v>5.0498143621746365E-2</v>
      </c>
      <c r="J131" s="102">
        <v>7388851.3500000015</v>
      </c>
      <c r="M131" s="65">
        <v>4.0619925427338152E-2</v>
      </c>
      <c r="N131" s="102">
        <v>8295194.7200000007</v>
      </c>
      <c r="Q131" s="65">
        <v>4.3360321023181242E-2</v>
      </c>
      <c r="R131" s="102">
        <v>9747648.6999999974</v>
      </c>
      <c r="V131" s="65">
        <v>4.2420452283935352E-2</v>
      </c>
      <c r="W131" s="102">
        <v>10386675.149999999</v>
      </c>
      <c r="Z131" s="65">
        <v>4.1114043145442918E-2</v>
      </c>
      <c r="AA131" s="102">
        <v>11407808.859999998</v>
      </c>
      <c r="AD131" s="65">
        <v>3.9348392154082368E-2</v>
      </c>
      <c r="AE131" s="102">
        <v>13503707.779999997</v>
      </c>
      <c r="AH131" s="65">
        <v>3.9776527737712696E-2</v>
      </c>
      <c r="AI131" s="102">
        <v>14620757.789999999</v>
      </c>
    </row>
    <row r="132" spans="2:35">
      <c r="B132" s="1" t="s">
        <v>72</v>
      </c>
      <c r="E132" s="65">
        <v>7.9348147715512119E-3</v>
      </c>
      <c r="F132" s="102">
        <v>971102.03999999992</v>
      </c>
      <c r="I132" s="65">
        <v>6.9958365177513462E-3</v>
      </c>
      <c r="J132" s="102">
        <v>1023625.6699999999</v>
      </c>
      <c r="M132" s="65">
        <v>8.5279392970888258E-3</v>
      </c>
      <c r="N132" s="102">
        <v>1741532.42</v>
      </c>
      <c r="Q132" s="65">
        <v>8.2393496594681537E-3</v>
      </c>
      <c r="R132" s="102">
        <v>1852253.0300000003</v>
      </c>
      <c r="V132" s="65">
        <v>9.4143444039123409E-3</v>
      </c>
      <c r="W132" s="102">
        <v>2305108.31</v>
      </c>
      <c r="Z132" s="65">
        <v>9.8076438674095066E-3</v>
      </c>
      <c r="AA132" s="102">
        <v>2721301.9699999997</v>
      </c>
      <c r="AD132" s="65">
        <v>8.6910341688641191E-3</v>
      </c>
      <c r="AE132" s="102">
        <v>2982617.0599999996</v>
      </c>
      <c r="AH132" s="65">
        <v>9.1264798616788757E-3</v>
      </c>
      <c r="AI132" s="102">
        <v>3354643.0299999993</v>
      </c>
    </row>
    <row r="133" spans="2:35">
      <c r="B133" s="1" t="s">
        <v>73</v>
      </c>
      <c r="E133" s="65">
        <v>7.3986180320603371E-3</v>
      </c>
      <c r="F133" s="102">
        <v>905479.62</v>
      </c>
      <c r="I133" s="65">
        <v>7.9479792057058126E-3</v>
      </c>
      <c r="J133" s="102">
        <v>1162942.49</v>
      </c>
      <c r="M133" s="65">
        <v>6.2878502986932969E-3</v>
      </c>
      <c r="N133" s="102">
        <v>1284072.83</v>
      </c>
      <c r="Q133" s="65">
        <v>7.1813791706202296E-3</v>
      </c>
      <c r="R133" s="102">
        <v>1614415.2</v>
      </c>
      <c r="V133" s="65">
        <v>9.0733920261003784E-3</v>
      </c>
      <c r="W133" s="102">
        <v>2221625.9000000004</v>
      </c>
      <c r="Z133" s="65">
        <v>9.8816301664562227E-3</v>
      </c>
      <c r="AA133" s="102">
        <v>2741830.76</v>
      </c>
      <c r="AD133" s="65">
        <v>8.9963138124782623E-3</v>
      </c>
      <c r="AE133" s="102">
        <v>3087383.9099999997</v>
      </c>
      <c r="AH133" s="65">
        <v>8.7230507707870102E-3</v>
      </c>
      <c r="AI133" s="102">
        <v>3206353.5900000003</v>
      </c>
    </row>
    <row r="134" spans="2:35" ht="13.5" thickBot="1">
      <c r="B134" s="1" t="s">
        <v>74</v>
      </c>
      <c r="E134" s="65">
        <v>1.1710016687384562E-3</v>
      </c>
      <c r="F134" s="102">
        <v>143313</v>
      </c>
      <c r="I134" s="65">
        <v>1.5335045403922507E-3</v>
      </c>
      <c r="J134" s="102">
        <v>224381.26</v>
      </c>
      <c r="M134" s="65">
        <v>2.9422458817191985E-3</v>
      </c>
      <c r="N134" s="102">
        <v>600850.5</v>
      </c>
      <c r="Q134" s="65">
        <v>2.7182162350829053E-3</v>
      </c>
      <c r="R134" s="102">
        <v>611070.59000000008</v>
      </c>
      <c r="V134" s="65">
        <v>2.942234220923207E-3</v>
      </c>
      <c r="W134" s="102">
        <v>720407.95</v>
      </c>
      <c r="Z134" s="65">
        <v>6.5196926930835182E-3</v>
      </c>
      <c r="AA134" s="102">
        <v>1809002.53</v>
      </c>
      <c r="AD134" s="65">
        <v>8.1944181869322182E-3</v>
      </c>
      <c r="AE134" s="102">
        <v>2812186.7899999996</v>
      </c>
      <c r="AH134" s="65">
        <v>1.1482941885221663E-2</v>
      </c>
      <c r="AI134" s="102">
        <v>4220813.67</v>
      </c>
    </row>
    <row r="135" spans="2:35" ht="13.5" thickBot="1">
      <c r="E135" s="113">
        <v>0.99999999999999989</v>
      </c>
      <c r="F135" s="119">
        <v>122384966.49999996</v>
      </c>
      <c r="I135" s="113">
        <v>1.0000000000000002</v>
      </c>
      <c r="J135" s="119">
        <v>146319266.80999991</v>
      </c>
      <c r="M135" s="113">
        <v>1</v>
      </c>
      <c r="N135" s="119">
        <v>204214917.4999997</v>
      </c>
      <c r="Q135" s="113">
        <v>0.99999999999999989</v>
      </c>
      <c r="R135" s="119">
        <v>224805731.8300001</v>
      </c>
      <c r="V135" s="113">
        <v>0.99999999999999989</v>
      </c>
      <c r="W135" s="119">
        <v>244850646.11000007</v>
      </c>
      <c r="Z135" s="113">
        <v>1.0000000000000002</v>
      </c>
      <c r="AA135" s="119">
        <v>277467453.62999988</v>
      </c>
      <c r="AD135" s="113">
        <v>0.99999999999999989</v>
      </c>
      <c r="AE135" s="119">
        <v>343183216.41000003</v>
      </c>
      <c r="AH135" s="113">
        <v>1</v>
      </c>
      <c r="AI135" s="119">
        <v>367572501.21000004</v>
      </c>
    </row>
    <row r="136" spans="2:35">
      <c r="E136" s="65"/>
      <c r="I136" s="65"/>
      <c r="M136" s="65"/>
      <c r="Q136" s="65"/>
      <c r="V136" s="65"/>
      <c r="Z136" s="65"/>
      <c r="AD136" s="65"/>
      <c r="AH136" s="65"/>
    </row>
    <row r="137" spans="2:35">
      <c r="B137" s="70" t="s">
        <v>81</v>
      </c>
      <c r="C137" s="56"/>
      <c r="D137" s="56"/>
      <c r="E137" s="65"/>
      <c r="H137" s="56"/>
      <c r="I137" s="65"/>
      <c r="L137" s="56"/>
      <c r="M137" s="65"/>
      <c r="P137" s="56"/>
      <c r="Q137" s="65"/>
      <c r="T137" s="56"/>
      <c r="U137" s="56"/>
      <c r="V137" s="65"/>
      <c r="Y137" s="56"/>
      <c r="Z137" s="65"/>
      <c r="AC137" s="56"/>
      <c r="AD137" s="65"/>
      <c r="AG137" s="56"/>
      <c r="AH137" s="65"/>
    </row>
    <row r="138" spans="2:35">
      <c r="B138" s="1" t="s">
        <v>131</v>
      </c>
      <c r="E138" s="76">
        <v>0</v>
      </c>
      <c r="F138" s="102">
        <v>0</v>
      </c>
      <c r="I138" s="76">
        <v>0</v>
      </c>
      <c r="J138" s="102">
        <v>0</v>
      </c>
      <c r="M138" s="76">
        <v>0</v>
      </c>
      <c r="N138" s="102">
        <v>0</v>
      </c>
      <c r="Q138" s="76">
        <v>0</v>
      </c>
      <c r="R138" s="102">
        <v>0</v>
      </c>
      <c r="V138" s="76">
        <v>0</v>
      </c>
      <c r="W138" s="102">
        <v>0</v>
      </c>
      <c r="Z138" s="76">
        <v>0</v>
      </c>
      <c r="AA138" s="102">
        <v>0</v>
      </c>
      <c r="AD138" s="76">
        <v>0</v>
      </c>
      <c r="AE138" s="102">
        <v>0</v>
      </c>
      <c r="AH138" s="76">
        <v>0</v>
      </c>
      <c r="AI138" s="102">
        <v>0</v>
      </c>
    </row>
    <row r="139" spans="2:35">
      <c r="B139" s="1" t="s">
        <v>132</v>
      </c>
      <c r="E139" s="76">
        <v>0</v>
      </c>
      <c r="F139" s="102">
        <v>0</v>
      </c>
      <c r="I139" s="76">
        <v>0</v>
      </c>
      <c r="J139" s="102">
        <v>0</v>
      </c>
      <c r="M139" s="76">
        <v>0</v>
      </c>
      <c r="N139" s="102">
        <v>0</v>
      </c>
      <c r="Q139" s="76">
        <v>0</v>
      </c>
      <c r="R139" s="102">
        <v>0</v>
      </c>
      <c r="V139" s="76">
        <v>0</v>
      </c>
      <c r="W139" s="102">
        <v>0</v>
      </c>
      <c r="Z139" s="76">
        <v>0</v>
      </c>
      <c r="AA139" s="102">
        <v>0</v>
      </c>
      <c r="AD139" s="76">
        <v>0</v>
      </c>
      <c r="AE139" s="102">
        <v>0</v>
      </c>
      <c r="AH139" s="76">
        <v>0</v>
      </c>
      <c r="AI139" s="102">
        <v>0</v>
      </c>
    </row>
    <row r="140" spans="2:35">
      <c r="B140" s="1" t="s">
        <v>133</v>
      </c>
      <c r="E140" s="76">
        <v>0</v>
      </c>
      <c r="F140" s="102">
        <v>0</v>
      </c>
      <c r="I140" s="76">
        <v>0</v>
      </c>
      <c r="J140" s="102">
        <v>0</v>
      </c>
      <c r="M140" s="76">
        <v>0</v>
      </c>
      <c r="N140" s="102">
        <v>0</v>
      </c>
      <c r="Q140" s="76">
        <v>0</v>
      </c>
      <c r="R140" s="102">
        <v>0</v>
      </c>
      <c r="V140" s="76">
        <v>0</v>
      </c>
      <c r="W140" s="102">
        <v>0</v>
      </c>
      <c r="Z140" s="76">
        <v>0</v>
      </c>
      <c r="AA140" s="102">
        <v>0</v>
      </c>
      <c r="AD140" s="76">
        <v>0</v>
      </c>
      <c r="AE140" s="102">
        <v>0</v>
      </c>
      <c r="AH140" s="76">
        <v>1.9384382064884884E-3</v>
      </c>
      <c r="AI140" s="102">
        <v>712516.58000000007</v>
      </c>
    </row>
    <row r="141" spans="2:35">
      <c r="B141" s="1" t="s">
        <v>134</v>
      </c>
      <c r="E141" s="76">
        <v>0</v>
      </c>
      <c r="F141" s="102">
        <v>0</v>
      </c>
      <c r="I141" s="76">
        <v>0</v>
      </c>
      <c r="J141" s="102">
        <v>0</v>
      </c>
      <c r="M141" s="76">
        <v>0</v>
      </c>
      <c r="N141" s="102">
        <v>0</v>
      </c>
      <c r="Q141" s="76">
        <v>0</v>
      </c>
      <c r="R141" s="102">
        <v>0</v>
      </c>
      <c r="V141" s="76">
        <v>0</v>
      </c>
      <c r="W141" s="102">
        <v>0</v>
      </c>
      <c r="Z141" s="76">
        <v>1.1793977842041867E-4</v>
      </c>
      <c r="AA141" s="102">
        <v>32724.449999999983</v>
      </c>
      <c r="AD141" s="76">
        <v>9.9281839468788103E-4</v>
      </c>
      <c r="AE141" s="102">
        <v>340718.60999999987</v>
      </c>
      <c r="AH141" s="76">
        <v>7.7275357668206458E-3</v>
      </c>
      <c r="AI141" s="102">
        <v>2840429.65</v>
      </c>
    </row>
    <row r="142" spans="2:35">
      <c r="B142" s="1" t="s">
        <v>135</v>
      </c>
      <c r="E142" s="76">
        <v>0</v>
      </c>
      <c r="F142" s="102">
        <v>0</v>
      </c>
      <c r="I142" s="76">
        <v>0</v>
      </c>
      <c r="J142" s="102">
        <v>0</v>
      </c>
      <c r="M142" s="76">
        <v>0</v>
      </c>
      <c r="N142" s="102">
        <v>0</v>
      </c>
      <c r="Q142" s="76">
        <v>0</v>
      </c>
      <c r="R142" s="102">
        <v>0</v>
      </c>
      <c r="V142" s="76">
        <v>4.8127420479446009E-5</v>
      </c>
      <c r="W142" s="102">
        <v>11784.03</v>
      </c>
      <c r="Z142" s="76">
        <v>3.3693937713021867E-3</v>
      </c>
      <c r="AA142" s="102">
        <v>934897.1100000001</v>
      </c>
      <c r="AD142" s="76">
        <v>1.2478739621356413E-2</v>
      </c>
      <c r="AE142" s="102">
        <v>4282494</v>
      </c>
      <c r="AH142" s="76">
        <v>1.4209148869425576E-2</v>
      </c>
      <c r="AI142" s="102">
        <v>5222892.3900000025</v>
      </c>
    </row>
    <row r="143" spans="2:35">
      <c r="B143" s="1" t="s">
        <v>188</v>
      </c>
      <c r="E143" s="76">
        <v>0</v>
      </c>
      <c r="F143" s="102">
        <v>0</v>
      </c>
      <c r="I143" s="76">
        <v>0</v>
      </c>
      <c r="J143" s="102">
        <v>0</v>
      </c>
      <c r="M143" s="76">
        <v>0</v>
      </c>
      <c r="N143" s="102">
        <v>0</v>
      </c>
      <c r="Q143" s="76">
        <v>0</v>
      </c>
      <c r="R143" s="102">
        <v>0</v>
      </c>
      <c r="V143" s="76">
        <v>2.6248005068006723E-4</v>
      </c>
      <c r="W143" s="102">
        <v>64268.41</v>
      </c>
      <c r="Z143" s="76">
        <v>7.4932625170968962E-3</v>
      </c>
      <c r="AA143" s="102">
        <v>2079136.4699999997</v>
      </c>
      <c r="AD143" s="76">
        <v>7.4069642932746019E-3</v>
      </c>
      <c r="AE143" s="102">
        <v>2541945.8300000005</v>
      </c>
      <c r="AH143" s="76">
        <v>7.893864286497014E-3</v>
      </c>
      <c r="AI143" s="102">
        <v>2901567.4399999995</v>
      </c>
    </row>
    <row r="144" spans="2:35">
      <c r="B144" s="1" t="s">
        <v>189</v>
      </c>
      <c r="E144" s="76">
        <v>0</v>
      </c>
      <c r="F144" s="102">
        <v>0</v>
      </c>
      <c r="I144" s="76">
        <v>0</v>
      </c>
      <c r="J144" s="102">
        <v>0</v>
      </c>
      <c r="M144" s="76">
        <v>1.0840848587860875E-4</v>
      </c>
      <c r="N144" s="102">
        <v>22138.63</v>
      </c>
      <c r="Q144" s="76">
        <v>3.580703629962247E-4</v>
      </c>
      <c r="R144" s="102">
        <v>80496.270000000019</v>
      </c>
      <c r="V144" s="76">
        <v>4.63420839612666E-3</v>
      </c>
      <c r="W144" s="102">
        <v>1134688.9199999995</v>
      </c>
      <c r="Z144" s="76">
        <v>6.7950393652805334E-3</v>
      </c>
      <c r="AA144" s="102">
        <v>1885402.2700000005</v>
      </c>
      <c r="AD144" s="76">
        <v>6.8147145261496928E-3</v>
      </c>
      <c r="AE144" s="102">
        <v>2338695.6500000008</v>
      </c>
      <c r="AH144" s="76">
        <v>7.3839647717536053E-3</v>
      </c>
      <c r="AI144" s="102">
        <v>2714142.3999999994</v>
      </c>
    </row>
    <row r="145" spans="2:35">
      <c r="B145" s="1" t="s">
        <v>190</v>
      </c>
      <c r="E145" s="76">
        <v>0</v>
      </c>
      <c r="F145" s="102">
        <v>0</v>
      </c>
      <c r="I145" s="76">
        <v>0</v>
      </c>
      <c r="J145" s="102">
        <v>0</v>
      </c>
      <c r="M145" s="76">
        <v>4.4495094243054007E-4</v>
      </c>
      <c r="N145" s="102">
        <v>90865.62</v>
      </c>
      <c r="Q145" s="76">
        <v>7.9119527581486791E-3</v>
      </c>
      <c r="R145" s="102">
        <v>1778652.3300000003</v>
      </c>
      <c r="V145" s="76">
        <v>9.0161412888746309E-3</v>
      </c>
      <c r="W145" s="102">
        <v>2207608.0200000014</v>
      </c>
      <c r="Z145" s="76">
        <v>9.8287954652752051E-3</v>
      </c>
      <c r="AA145" s="102">
        <v>2727170.8500000015</v>
      </c>
      <c r="AD145" s="76">
        <v>9.7498932640183184E-3</v>
      </c>
      <c r="AE145" s="102">
        <v>3345999.73</v>
      </c>
      <c r="AH145" s="76">
        <v>1.5131253621234401E-2</v>
      </c>
      <c r="AI145" s="102">
        <v>5561832.7399999984</v>
      </c>
    </row>
    <row r="146" spans="2:35">
      <c r="B146" s="1" t="s">
        <v>191</v>
      </c>
      <c r="E146" s="76">
        <v>1.9894298046811178E-4</v>
      </c>
      <c r="F146" s="102">
        <v>24347.630000000005</v>
      </c>
      <c r="I146" s="76">
        <v>2.2060865738150297E-3</v>
      </c>
      <c r="J146" s="102">
        <v>322792.97000000003</v>
      </c>
      <c r="M146" s="76">
        <v>4.1258466292013192E-2</v>
      </c>
      <c r="N146" s="102">
        <v>8425594.2900000047</v>
      </c>
      <c r="Q146" s="76">
        <v>4.0020782818845267E-2</v>
      </c>
      <c r="R146" s="102">
        <v>8996901.3699999973</v>
      </c>
      <c r="V146" s="76">
        <v>3.9854103491383269E-2</v>
      </c>
      <c r="W146" s="102">
        <v>9758302.9900000002</v>
      </c>
      <c r="Z146" s="76">
        <v>3.7981817910987418E-2</v>
      </c>
      <c r="AA146" s="102">
        <v>10538718.300000003</v>
      </c>
      <c r="AD146" s="76">
        <v>5.6435032874281442E-2</v>
      </c>
      <c r="AE146" s="102">
        <v>19367556.099999994</v>
      </c>
      <c r="AH146" s="76">
        <v>5.5697331880394267E-2</v>
      </c>
      <c r="AI146" s="102">
        <v>20472807.589999992</v>
      </c>
    </row>
    <row r="147" spans="2:35">
      <c r="B147" s="1" t="s">
        <v>199</v>
      </c>
      <c r="E147" s="76">
        <v>8.476559904929174E-4</v>
      </c>
      <c r="F147" s="102">
        <v>103740.34999999998</v>
      </c>
      <c r="I147" s="76">
        <v>2.3057323779382313E-2</v>
      </c>
      <c r="J147" s="102">
        <v>3373730.7099999976</v>
      </c>
      <c r="M147" s="76">
        <v>2.3882391157834977E-2</v>
      </c>
      <c r="N147" s="102">
        <v>4877140.5399999991</v>
      </c>
      <c r="Q147" s="76">
        <v>2.7265044134350876E-2</v>
      </c>
      <c r="R147" s="102">
        <v>6129338.1999999955</v>
      </c>
      <c r="V147" s="76">
        <v>3.0929912337653017E-2</v>
      </c>
      <c r="W147" s="102">
        <v>7573209.0200000014</v>
      </c>
      <c r="Z147" s="76">
        <v>4.0281753242685708E-2</v>
      </c>
      <c r="AA147" s="102">
        <v>11176875.499999996</v>
      </c>
      <c r="AD147" s="76">
        <v>3.6969209603894583E-2</v>
      </c>
      <c r="AE147" s="102">
        <v>12687212.260000007</v>
      </c>
      <c r="AH147" s="76">
        <v>3.8414431448268144E-2</v>
      </c>
      <c r="AI147" s="102">
        <v>14120088.650000002</v>
      </c>
    </row>
    <row r="148" spans="2:35">
      <c r="B148" s="1" t="s">
        <v>200</v>
      </c>
      <c r="E148" s="76">
        <v>2.2763319708879456E-2</v>
      </c>
      <c r="F148" s="102">
        <v>2785888.120000001</v>
      </c>
      <c r="I148" s="76">
        <v>2.6952361817948054E-2</v>
      </c>
      <c r="J148" s="102">
        <v>3943649.819999997</v>
      </c>
      <c r="M148" s="76">
        <v>2.9765354678362305E-2</v>
      </c>
      <c r="N148" s="102">
        <v>6078529.4499999974</v>
      </c>
      <c r="Q148" s="76">
        <v>3.1578755942790623E-2</v>
      </c>
      <c r="R148" s="102">
        <v>7099085.3400000054</v>
      </c>
      <c r="V148" s="76">
        <v>3.9845386177241315E-2</v>
      </c>
      <c r="W148" s="102">
        <v>9756168.5499999989</v>
      </c>
      <c r="Z148" s="76">
        <v>4.0320626018064909E-2</v>
      </c>
      <c r="AA148" s="102">
        <v>11187661.429999994</v>
      </c>
      <c r="AD148" s="76">
        <v>3.8821006573011935E-2</v>
      </c>
      <c r="AE148" s="102">
        <v>13322717.899999989</v>
      </c>
      <c r="AH148" s="76">
        <v>3.935613399364498E-2</v>
      </c>
      <c r="AI148" s="102">
        <v>14466232.609999992</v>
      </c>
    </row>
    <row r="149" spans="2:35">
      <c r="B149" s="1" t="s">
        <v>201</v>
      </c>
      <c r="E149" s="76">
        <v>3.4018544916625856E-2</v>
      </c>
      <c r="F149" s="102">
        <v>4163358.4799999995</v>
      </c>
      <c r="I149" s="76">
        <v>3.8385073151666109E-2</v>
      </c>
      <c r="J149" s="102">
        <v>5616475.7599999998</v>
      </c>
      <c r="M149" s="76">
        <v>3.710860960977546E-2</v>
      </c>
      <c r="N149" s="102">
        <v>7578131.6500000022</v>
      </c>
      <c r="Q149" s="76">
        <v>5.1625463307921081E-2</v>
      </c>
      <c r="R149" s="102">
        <v>11605700.060000008</v>
      </c>
      <c r="V149" s="76">
        <v>5.5981350989950225E-2</v>
      </c>
      <c r="W149" s="102">
        <v>13707069.959999999</v>
      </c>
      <c r="Z149" s="76">
        <v>5.6157011880673027E-2</v>
      </c>
      <c r="AA149" s="102">
        <v>15581743.089999998</v>
      </c>
      <c r="AD149" s="76">
        <v>5.2590080828539311E-2</v>
      </c>
      <c r="AE149" s="102">
        <v>18048033.09</v>
      </c>
      <c r="AH149" s="76">
        <v>5.8858733525443067E-2</v>
      </c>
      <c r="AI149" s="102">
        <v>21634851.899999987</v>
      </c>
    </row>
    <row r="150" spans="2:35">
      <c r="B150" s="1" t="s">
        <v>202</v>
      </c>
      <c r="E150" s="76">
        <v>0.14137653859634811</v>
      </c>
      <c r="F150" s="102">
        <v>17302362.940000013</v>
      </c>
      <c r="I150" s="76">
        <v>0.12778941774141062</v>
      </c>
      <c r="J150" s="102">
        <v>18698053.910000004</v>
      </c>
      <c r="M150" s="76">
        <v>0.16853913030129145</v>
      </c>
      <c r="N150" s="102">
        <v>34418204.589999981</v>
      </c>
      <c r="Q150" s="76">
        <v>0.16036775969423453</v>
      </c>
      <c r="R150" s="102">
        <v>36051591.579999961</v>
      </c>
      <c r="V150" s="76">
        <v>0.15559058191288186</v>
      </c>
      <c r="W150" s="102">
        <v>38096454.509999998</v>
      </c>
      <c r="Z150" s="76">
        <v>0.14401699848835708</v>
      </c>
      <c r="AA150" s="102">
        <v>39960029.849999987</v>
      </c>
      <c r="AD150" s="76">
        <v>0.16541271876239069</v>
      </c>
      <c r="AE150" s="102">
        <v>56766868.859999999</v>
      </c>
      <c r="AH150" s="76">
        <v>0.15973500405150182</v>
      </c>
      <c r="AI150" s="102">
        <v>58714194.969999999</v>
      </c>
    </row>
    <row r="151" spans="2:35">
      <c r="B151" s="1" t="s">
        <v>203</v>
      </c>
      <c r="E151" s="76">
        <v>5.3315532998899837E-2</v>
      </c>
      <c r="F151" s="102">
        <v>6525019.7199999988</v>
      </c>
      <c r="I151" s="76">
        <v>7.3484819767188417E-2</v>
      </c>
      <c r="J151" s="102">
        <v>10752244.950000003</v>
      </c>
      <c r="M151" s="76">
        <v>5.8444229472119746E-2</v>
      </c>
      <c r="N151" s="102">
        <v>11935183.500000002</v>
      </c>
      <c r="Q151" s="76">
        <v>5.7558714249265633E-2</v>
      </c>
      <c r="R151" s="102">
        <v>12939528.880000005</v>
      </c>
      <c r="V151" s="76">
        <v>5.750134028102525E-2</v>
      </c>
      <c r="W151" s="102">
        <v>14079240.32</v>
      </c>
      <c r="Z151" s="76">
        <v>6.6239645441474648E-2</v>
      </c>
      <c r="AA151" s="102">
        <v>18379345.750000004</v>
      </c>
      <c r="AD151" s="76">
        <v>5.6859602559023614E-2</v>
      </c>
      <c r="AE151" s="102">
        <v>19513261.289999992</v>
      </c>
      <c r="AH151" s="76">
        <v>5.6388046281401517E-2</v>
      </c>
      <c r="AI151" s="102">
        <v>20726695.209999993</v>
      </c>
    </row>
    <row r="152" spans="2:35">
      <c r="B152" s="1" t="s">
        <v>204</v>
      </c>
      <c r="E152" s="76">
        <v>6.3500531251932835E-2</v>
      </c>
      <c r="F152" s="102">
        <v>7771510.3899999997</v>
      </c>
      <c r="I152" s="76">
        <v>6.0109599451593936E-2</v>
      </c>
      <c r="J152" s="102">
        <v>8795192.5200000014</v>
      </c>
      <c r="M152" s="76">
        <v>5.2456511067561981E-2</v>
      </c>
      <c r="N152" s="102">
        <v>10712402.080000008</v>
      </c>
      <c r="Q152" s="76">
        <v>5.9079798241281394E-2</v>
      </c>
      <c r="R152" s="102">
        <v>13281477.280000007</v>
      </c>
      <c r="V152" s="76">
        <v>6.1953691203187992E-2</v>
      </c>
      <c r="W152" s="102">
        <v>15169401.320000002</v>
      </c>
      <c r="Z152" s="76">
        <v>6.0720693867276611E-2</v>
      </c>
      <c r="AA152" s="102">
        <v>16848016.309999995</v>
      </c>
      <c r="AD152" s="76">
        <v>5.47244416450803E-2</v>
      </c>
      <c r="AE152" s="102">
        <v>18780509.90000001</v>
      </c>
      <c r="AH152" s="76">
        <v>5.4185146207716771E-2</v>
      </c>
      <c r="AI152" s="102">
        <v>19916969.719999999</v>
      </c>
    </row>
    <row r="153" spans="2:35">
      <c r="B153" s="1" t="s">
        <v>205</v>
      </c>
      <c r="E153" s="76">
        <v>6.5527631369658459E-2</v>
      </c>
      <c r="F153" s="102">
        <v>8019596.969999996</v>
      </c>
      <c r="I153" s="76">
        <v>6.3891299784459329E-2</v>
      </c>
      <c r="J153" s="102">
        <v>9348528.1399999987</v>
      </c>
      <c r="M153" s="76">
        <v>5.3962393173358658E-2</v>
      </c>
      <c r="N153" s="102">
        <v>11019925.670000002</v>
      </c>
      <c r="Q153" s="76">
        <v>5.8314779090746255E-2</v>
      </c>
      <c r="R153" s="102">
        <v>13109496.589999989</v>
      </c>
      <c r="V153" s="76">
        <v>5.9914108225017491E-2</v>
      </c>
      <c r="W153" s="102">
        <v>14670008.109999998</v>
      </c>
      <c r="Z153" s="76">
        <v>5.9267406014144423E-2</v>
      </c>
      <c r="AA153" s="102">
        <v>16444776.229999997</v>
      </c>
      <c r="AD153" s="76">
        <v>5.4548757907889683E-2</v>
      </c>
      <c r="AE153" s="102">
        <v>18720218.190000005</v>
      </c>
      <c r="AH153" s="76">
        <v>5.5692637486786704E-2</v>
      </c>
      <c r="AI153" s="102">
        <v>20471082.059999995</v>
      </c>
    </row>
    <row r="154" spans="2:35">
      <c r="B154" s="1" t="s">
        <v>209</v>
      </c>
      <c r="E154" s="76">
        <v>0.27486922039562739</v>
      </c>
      <c r="F154" s="102">
        <v>33639860.329999961</v>
      </c>
      <c r="I154" s="76">
        <v>0.2398183600493671</v>
      </c>
      <c r="J154" s="102">
        <v>35090046.609999985</v>
      </c>
      <c r="M154" s="76">
        <v>0.25348669153907433</v>
      </c>
      <c r="N154" s="102">
        <v>51765763.800000012</v>
      </c>
      <c r="Q154" s="76">
        <v>0.23719178343870082</v>
      </c>
      <c r="R154" s="102">
        <v>53322072.459999993</v>
      </c>
      <c r="V154" s="76">
        <v>0.22625162130514576</v>
      </c>
      <c r="W154" s="102">
        <v>55397855.659999974</v>
      </c>
      <c r="Z154" s="76">
        <v>0.20869424284700738</v>
      </c>
      <c r="AA154" s="102">
        <v>57905860.149999969</v>
      </c>
      <c r="AD154" s="76">
        <v>0.21682074067719995</v>
      </c>
      <c r="AE154" s="102">
        <v>74409239.170000002</v>
      </c>
      <c r="AH154" s="76">
        <v>0.20816143046099669</v>
      </c>
      <c r="AI154" s="102">
        <v>76514417.650000036</v>
      </c>
    </row>
    <row r="155" spans="2:35">
      <c r="B155" s="1" t="s">
        <v>210</v>
      </c>
      <c r="E155" s="76">
        <v>0.1285298488846667</v>
      </c>
      <c r="F155" s="102">
        <v>15730121.249999993</v>
      </c>
      <c r="I155" s="76">
        <v>0.14947414805187681</v>
      </c>
      <c r="J155" s="102">
        <v>21870947.75</v>
      </c>
      <c r="M155" s="76">
        <v>0.1171693977253155</v>
      </c>
      <c r="N155" s="102">
        <v>23927738.889999993</v>
      </c>
      <c r="Q155" s="76">
        <v>0.11252951423467271</v>
      </c>
      <c r="R155" s="102">
        <v>25297279.799999993</v>
      </c>
      <c r="V155" s="76">
        <v>0.10666484273138023</v>
      </c>
      <c r="W155" s="102">
        <v>26116955.659999985</v>
      </c>
      <c r="Z155" s="76">
        <v>0.11767035449692069</v>
      </c>
      <c r="AA155" s="102">
        <v>32649693.629999995</v>
      </c>
      <c r="AD155" s="76">
        <v>0.10032623500697725</v>
      </c>
      <c r="AE155" s="102">
        <v>34430280.019999996</v>
      </c>
      <c r="AH155" s="76">
        <v>9.456932402606591E-2</v>
      </c>
      <c r="AI155" s="102">
        <v>34761082.969999991</v>
      </c>
    </row>
    <row r="156" spans="2:35">
      <c r="B156" s="1" t="s">
        <v>211</v>
      </c>
      <c r="E156" s="76">
        <v>6.2235952893773108E-2</v>
      </c>
      <c r="F156" s="102">
        <v>7616745.009999997</v>
      </c>
      <c r="I156" s="76">
        <v>5.6309489171366633E-2</v>
      </c>
      <c r="J156" s="102">
        <v>8239163.169999999</v>
      </c>
      <c r="M156" s="76">
        <v>4.5924078293643748E-2</v>
      </c>
      <c r="N156" s="102">
        <v>9378381.8599999994</v>
      </c>
      <c r="Q156" s="76">
        <v>4.3476729353996393E-2</v>
      </c>
      <c r="R156" s="102">
        <v>9773817.959999999</v>
      </c>
      <c r="V156" s="76">
        <v>4.4251747471935624E-2</v>
      </c>
      <c r="W156" s="102">
        <v>10835068.959999995</v>
      </c>
      <c r="Z156" s="76">
        <v>4.1999293205536609E-2</v>
      </c>
      <c r="AA156" s="102">
        <v>11653436.939999999</v>
      </c>
      <c r="AD156" s="76">
        <v>3.7589496668707451E-2</v>
      </c>
      <c r="AE156" s="102">
        <v>12900084.370000005</v>
      </c>
      <c r="AH156" s="76">
        <v>3.5962150831429993E-2</v>
      </c>
      <c r="AI156" s="102">
        <v>13218697.730000002</v>
      </c>
    </row>
    <row r="157" spans="2:35">
      <c r="B157" s="1" t="s">
        <v>212</v>
      </c>
      <c r="E157" s="76">
        <v>5.8316609091035705E-2</v>
      </c>
      <c r="F157" s="102">
        <v>7137076.2499999972</v>
      </c>
      <c r="I157" s="76">
        <v>5.2705383358802767E-2</v>
      </c>
      <c r="J157" s="102">
        <v>7711813.0499999942</v>
      </c>
      <c r="M157" s="76">
        <v>4.1733333951962631E-2</v>
      </c>
      <c r="N157" s="102">
        <v>8522569.3499999978</v>
      </c>
      <c r="Q157" s="76">
        <v>4.2296103851970905E-2</v>
      </c>
      <c r="R157" s="102">
        <v>9508406.5799999982</v>
      </c>
      <c r="V157" s="76">
        <v>4.1468615138709704E-2</v>
      </c>
      <c r="W157" s="102">
        <v>10153617.209999997</v>
      </c>
      <c r="Z157" s="76">
        <v>3.9101593603362197E-2</v>
      </c>
      <c r="AA157" s="102">
        <v>10849419.610000003</v>
      </c>
      <c r="AD157" s="76">
        <v>3.4297506192546491E-2</v>
      </c>
      <c r="AE157" s="102">
        <v>11770328.489999998</v>
      </c>
      <c r="AH157" s="76">
        <v>3.4994581742803302E-2</v>
      </c>
      <c r="AI157" s="102">
        <v>12863045.940000009</v>
      </c>
    </row>
    <row r="158" spans="2:35">
      <c r="B158" s="1" t="s">
        <v>213</v>
      </c>
      <c r="E158" s="76">
        <v>7.5818380846637737E-2</v>
      </c>
      <c r="F158" s="102">
        <v>9279029.9999999981</v>
      </c>
      <c r="I158" s="76">
        <v>6.7702144672877634E-2</v>
      </c>
      <c r="J158" s="102">
        <v>9906128.1699999999</v>
      </c>
      <c r="M158" s="76">
        <v>6.1806112474618799E-2</v>
      </c>
      <c r="N158" s="102">
        <v>12621730.159999998</v>
      </c>
      <c r="Q158" s="76">
        <v>5.7666416574303762E-2</v>
      </c>
      <c r="R158" s="102">
        <v>12963740.979999995</v>
      </c>
      <c r="V158" s="76">
        <v>5.387471484994074E-2</v>
      </c>
      <c r="W158" s="102">
        <v>13191258.74</v>
      </c>
      <c r="Z158" s="76">
        <v>4.8222672839468912E-2</v>
      </c>
      <c r="AA158" s="102">
        <v>13380222.239999998</v>
      </c>
      <c r="AD158" s="76">
        <v>4.6867017414932446E-2</v>
      </c>
      <c r="AE158" s="102">
        <v>16083973.780000001</v>
      </c>
      <c r="AH158" s="76">
        <v>4.4013859352218229E-2</v>
      </c>
      <c r="AI158" s="102">
        <v>16178284.370000003</v>
      </c>
    </row>
    <row r="159" spans="2:35">
      <c r="B159" s="1" t="s">
        <v>214</v>
      </c>
      <c r="E159" s="76">
        <v>1.5710531570885391E-2</v>
      </c>
      <c r="F159" s="102">
        <v>1922732.8800000004</v>
      </c>
      <c r="I159" s="76">
        <v>1.5629678509595322E-2</v>
      </c>
      <c r="J159" s="102">
        <v>2286923.1000000006</v>
      </c>
      <c r="M159" s="76">
        <v>1.1838993642567764E-2</v>
      </c>
      <c r="N159" s="102">
        <v>2417699.1100000003</v>
      </c>
      <c r="Q159" s="76">
        <v>1.0877070704981416E-2</v>
      </c>
      <c r="R159" s="102">
        <v>2445227.8400000003</v>
      </c>
      <c r="V159" s="76">
        <v>1.0090074211566883E-2</v>
      </c>
      <c r="W159" s="102">
        <v>2470561.19</v>
      </c>
      <c r="Z159" s="76">
        <v>1.0073970418625637E-2</v>
      </c>
      <c r="AA159" s="102">
        <v>2795198.92</v>
      </c>
      <c r="AD159" s="76">
        <v>8.8009969473320359E-3</v>
      </c>
      <c r="AE159" s="102">
        <v>3020354.44</v>
      </c>
      <c r="AH159" s="76">
        <v>8.2920890435671125E-3</v>
      </c>
      <c r="AI159" s="102">
        <v>3047943.91</v>
      </c>
    </row>
    <row r="160" spans="2:35">
      <c r="B160" s="1" t="s">
        <v>215</v>
      </c>
      <c r="E160" s="76">
        <v>2.84231862742717E-3</v>
      </c>
      <c r="F160" s="102">
        <v>347857.07000000007</v>
      </c>
      <c r="I160" s="76">
        <v>2.3773839056458845E-3</v>
      </c>
      <c r="J160" s="102">
        <v>347857.07</v>
      </c>
      <c r="M160" s="76">
        <v>1.9715040650739924E-3</v>
      </c>
      <c r="N160" s="102">
        <v>402610.54000000004</v>
      </c>
      <c r="Q160" s="76">
        <v>1.7909264889404942E-3</v>
      </c>
      <c r="R160" s="102">
        <v>402610.54000000004</v>
      </c>
      <c r="V160" s="76">
        <v>1.784013099168048E-3</v>
      </c>
      <c r="W160" s="102">
        <v>436816.76</v>
      </c>
      <c r="Z160" s="76">
        <v>1.5742990908854152E-3</v>
      </c>
      <c r="AA160" s="102">
        <v>436816.76</v>
      </c>
      <c r="AD160" s="76">
        <v>1.4223299003551639E-3</v>
      </c>
      <c r="AE160" s="102">
        <v>488119.75</v>
      </c>
      <c r="AH160" s="76">
        <v>1.3279550249084859E-3</v>
      </c>
      <c r="AI160" s="102">
        <v>488119.75</v>
      </c>
    </row>
    <row r="161" spans="2:35">
      <c r="B161" s="1" t="s">
        <v>216</v>
      </c>
      <c r="E161" s="76">
        <v>1.2843987664122128E-4</v>
      </c>
      <c r="F161" s="102">
        <v>15719.109999999993</v>
      </c>
      <c r="I161" s="76">
        <v>1.0743021300408608E-4</v>
      </c>
      <c r="J161" s="102">
        <v>15719.11</v>
      </c>
      <c r="M161" s="76">
        <v>9.9443127116313626E-5</v>
      </c>
      <c r="N161" s="102">
        <v>20307.77</v>
      </c>
      <c r="Q161" s="76">
        <v>9.0334751853021769E-5</v>
      </c>
      <c r="R161" s="102">
        <v>20307.77</v>
      </c>
      <c r="V161" s="76">
        <v>8.2939417651675979E-5</v>
      </c>
      <c r="W161" s="102">
        <v>20307.77</v>
      </c>
      <c r="Z161" s="76">
        <v>7.3189737154110343E-5</v>
      </c>
      <c r="AA161" s="102">
        <v>20307.769999999993</v>
      </c>
      <c r="AD161" s="76">
        <v>7.169633835066251E-5</v>
      </c>
      <c r="AE161" s="102">
        <v>24604.979999999996</v>
      </c>
      <c r="AH161" s="76">
        <v>6.6939120633354398E-5</v>
      </c>
      <c r="AI161" s="102">
        <v>24604.979999999996</v>
      </c>
    </row>
    <row r="162" spans="2:35">
      <c r="B162" s="1" t="s">
        <v>217</v>
      </c>
      <c r="E162" s="76">
        <v>0</v>
      </c>
      <c r="F162" s="102">
        <v>0</v>
      </c>
      <c r="I162" s="76">
        <v>0</v>
      </c>
      <c r="J162" s="102">
        <v>0</v>
      </c>
      <c r="M162" s="76">
        <v>0</v>
      </c>
      <c r="N162" s="102">
        <v>0</v>
      </c>
      <c r="Q162" s="76">
        <v>0</v>
      </c>
      <c r="R162" s="102">
        <v>0</v>
      </c>
      <c r="V162" s="76">
        <v>0</v>
      </c>
      <c r="W162" s="102">
        <v>0</v>
      </c>
      <c r="Z162" s="76">
        <v>0</v>
      </c>
      <c r="AA162" s="102">
        <v>0</v>
      </c>
      <c r="AD162" s="76">
        <v>0</v>
      </c>
      <c r="AE162" s="102">
        <v>0</v>
      </c>
      <c r="AH162" s="76">
        <v>0</v>
      </c>
      <c r="AI162" s="102">
        <v>0</v>
      </c>
    </row>
    <row r="163" spans="2:35">
      <c r="B163" s="1" t="s">
        <v>218</v>
      </c>
      <c r="E163" s="76">
        <v>0</v>
      </c>
      <c r="F163" s="102">
        <v>0</v>
      </c>
      <c r="I163" s="76">
        <v>0</v>
      </c>
      <c r="J163" s="102">
        <v>0</v>
      </c>
      <c r="M163" s="76">
        <v>0</v>
      </c>
      <c r="N163" s="102">
        <v>0</v>
      </c>
      <c r="Q163" s="76">
        <v>0</v>
      </c>
      <c r="R163" s="102">
        <v>0</v>
      </c>
      <c r="V163" s="76">
        <v>0</v>
      </c>
      <c r="W163" s="102">
        <v>0</v>
      </c>
      <c r="Z163" s="76">
        <v>0</v>
      </c>
      <c r="AA163" s="102">
        <v>0</v>
      </c>
      <c r="AD163" s="76">
        <v>0</v>
      </c>
      <c r="AE163" s="102">
        <v>0</v>
      </c>
      <c r="AH163" s="76">
        <v>0</v>
      </c>
      <c r="AI163" s="102">
        <v>0</v>
      </c>
    </row>
    <row r="164" spans="2:35">
      <c r="B164" s="1" t="s">
        <v>219</v>
      </c>
      <c r="E164" s="76">
        <v>0</v>
      </c>
      <c r="F164" s="102">
        <v>0</v>
      </c>
      <c r="I164" s="76">
        <v>0</v>
      </c>
      <c r="J164" s="102">
        <v>0</v>
      </c>
      <c r="M164" s="76">
        <v>0</v>
      </c>
      <c r="N164" s="102">
        <v>0</v>
      </c>
      <c r="Q164" s="76">
        <v>0</v>
      </c>
      <c r="R164" s="102">
        <v>0</v>
      </c>
      <c r="V164" s="76">
        <v>0</v>
      </c>
      <c r="W164" s="102">
        <v>0</v>
      </c>
      <c r="Z164" s="76">
        <v>0</v>
      </c>
      <c r="AA164" s="102">
        <v>0</v>
      </c>
      <c r="AD164" s="76">
        <v>0</v>
      </c>
      <c r="AE164" s="102">
        <v>0</v>
      </c>
      <c r="AH164" s="76">
        <v>0</v>
      </c>
      <c r="AI164" s="102">
        <v>0</v>
      </c>
    </row>
    <row r="165" spans="2:35">
      <c r="B165" s="1" t="s">
        <v>220</v>
      </c>
      <c r="E165" s="76">
        <v>0</v>
      </c>
      <c r="F165" s="102">
        <v>0</v>
      </c>
      <c r="I165" s="76">
        <v>0</v>
      </c>
      <c r="J165" s="102">
        <v>0</v>
      </c>
      <c r="M165" s="76">
        <v>0</v>
      </c>
      <c r="N165" s="102">
        <v>0</v>
      </c>
      <c r="Q165" s="76">
        <v>0</v>
      </c>
      <c r="R165" s="102">
        <v>0</v>
      </c>
      <c r="V165" s="76">
        <v>0</v>
      </c>
      <c r="W165" s="102">
        <v>0</v>
      </c>
      <c r="Z165" s="76">
        <v>0</v>
      </c>
      <c r="AA165" s="102">
        <v>0</v>
      </c>
      <c r="AD165" s="76">
        <v>0</v>
      </c>
      <c r="AE165" s="102">
        <v>0</v>
      </c>
      <c r="AH165" s="76">
        <v>0</v>
      </c>
      <c r="AI165" s="102">
        <v>0</v>
      </c>
    </row>
    <row r="166" spans="2:35" ht="13.5" thickBot="1">
      <c r="E166" s="76"/>
      <c r="F166" s="102"/>
      <c r="I166" s="76"/>
      <c r="J166" s="102"/>
      <c r="M166" s="76"/>
      <c r="N166" s="102"/>
      <c r="Q166" s="76"/>
      <c r="R166" s="102"/>
      <c r="V166" s="76"/>
      <c r="W166" s="102"/>
      <c r="Z166" s="76"/>
      <c r="AA166" s="102"/>
      <c r="AD166" s="76"/>
      <c r="AE166" s="102"/>
      <c r="AH166" s="76"/>
      <c r="AI166" s="102"/>
    </row>
    <row r="167" spans="2:35" ht="13.5" thickBot="1">
      <c r="E167" s="77">
        <v>1</v>
      </c>
      <c r="F167" s="109">
        <v>122384966.49999996</v>
      </c>
      <c r="I167" s="77">
        <v>1.0000000000000002</v>
      </c>
      <c r="J167" s="109">
        <v>146319266.80999997</v>
      </c>
      <c r="M167" s="77">
        <v>1</v>
      </c>
      <c r="N167" s="109">
        <v>204214917.5</v>
      </c>
      <c r="Q167" s="77">
        <v>1</v>
      </c>
      <c r="R167" s="109">
        <v>224805731.82999992</v>
      </c>
      <c r="V167" s="77">
        <v>1</v>
      </c>
      <c r="W167" s="109">
        <v>244850646.10999998</v>
      </c>
      <c r="Z167" s="77">
        <v>1</v>
      </c>
      <c r="AA167" s="109">
        <v>277467453.62999994</v>
      </c>
      <c r="AD167" s="77">
        <v>0.99999999999999989</v>
      </c>
      <c r="AE167" s="109">
        <v>343183216.41000003</v>
      </c>
      <c r="AH167" s="77">
        <v>1</v>
      </c>
      <c r="AI167" s="109">
        <v>367572501.20999998</v>
      </c>
    </row>
    <row r="168" spans="2:35">
      <c r="E168" s="65"/>
      <c r="I168" s="65"/>
      <c r="M168" s="65"/>
      <c r="Q168" s="65"/>
      <c r="V168" s="65"/>
      <c r="Z168" s="65"/>
      <c r="AD168" s="65"/>
      <c r="AH168" s="65"/>
    </row>
    <row r="169" spans="2:35">
      <c r="B169" s="70" t="s">
        <v>82</v>
      </c>
      <c r="C169" s="56"/>
      <c r="D169" s="56"/>
      <c r="E169" s="65"/>
      <c r="H169" s="56"/>
      <c r="I169" s="65"/>
      <c r="L169" s="56"/>
      <c r="M169" s="65"/>
      <c r="P169" s="56"/>
      <c r="Q169" s="65"/>
      <c r="T169" s="56"/>
      <c r="U169" s="56"/>
      <c r="V169" s="65"/>
      <c r="Y169" s="56"/>
      <c r="Z169" s="65"/>
      <c r="AC169" s="56"/>
      <c r="AD169" s="65"/>
      <c r="AG169" s="56"/>
      <c r="AH169" s="65"/>
    </row>
    <row r="170" spans="2:35">
      <c r="B170" s="1" t="s">
        <v>83</v>
      </c>
      <c r="E170" s="78">
        <v>0</v>
      </c>
      <c r="F170" s="102">
        <v>0</v>
      </c>
      <c r="I170" s="78">
        <v>0</v>
      </c>
      <c r="J170" s="102">
        <v>0</v>
      </c>
      <c r="M170" s="78">
        <v>0</v>
      </c>
      <c r="N170" s="102">
        <v>0</v>
      </c>
      <c r="Q170" s="78">
        <v>0</v>
      </c>
      <c r="R170" s="102">
        <v>0</v>
      </c>
      <c r="V170" s="78">
        <v>0</v>
      </c>
      <c r="W170" s="102">
        <v>0</v>
      </c>
      <c r="Z170" s="78">
        <v>0</v>
      </c>
      <c r="AA170" s="102">
        <v>0</v>
      </c>
      <c r="AD170" s="78">
        <v>0</v>
      </c>
      <c r="AE170" s="102">
        <v>0</v>
      </c>
      <c r="AH170" s="78">
        <v>3.2231018917357711E-2</v>
      </c>
      <c r="AI170" s="102">
        <v>11847236.24</v>
      </c>
    </row>
    <row r="171" spans="2:35">
      <c r="B171" s="1" t="s">
        <v>84</v>
      </c>
      <c r="E171" s="78">
        <v>0</v>
      </c>
      <c r="F171" s="102">
        <v>0</v>
      </c>
      <c r="I171" s="78">
        <v>0</v>
      </c>
      <c r="J171" s="102">
        <v>0</v>
      </c>
      <c r="M171" s="78">
        <v>0</v>
      </c>
      <c r="N171" s="102">
        <v>0</v>
      </c>
      <c r="Q171" s="78">
        <v>0</v>
      </c>
      <c r="R171" s="102">
        <v>0</v>
      </c>
      <c r="V171" s="78">
        <v>0</v>
      </c>
      <c r="W171" s="102">
        <v>0</v>
      </c>
      <c r="Z171" s="78">
        <v>3.7505071689874249E-2</v>
      </c>
      <c r="AA171" s="102">
        <v>10406436.74</v>
      </c>
      <c r="AD171" s="78">
        <v>0.11850686226861448</v>
      </c>
      <c r="AE171" s="102">
        <v>40669566.159999982</v>
      </c>
      <c r="AH171" s="78">
        <v>0.30516409905733294</v>
      </c>
      <c r="AI171" s="102">
        <v>112169931.17000008</v>
      </c>
    </row>
    <row r="172" spans="2:35">
      <c r="B172" s="1" t="s">
        <v>85</v>
      </c>
      <c r="E172" s="78">
        <v>0</v>
      </c>
      <c r="F172" s="102">
        <v>0</v>
      </c>
      <c r="I172" s="78">
        <v>0</v>
      </c>
      <c r="J172" s="102">
        <v>0</v>
      </c>
      <c r="M172" s="78">
        <v>0</v>
      </c>
      <c r="N172" s="102">
        <v>0</v>
      </c>
      <c r="Q172" s="78">
        <v>3.6648572404863175E-2</v>
      </c>
      <c r="R172" s="102">
        <v>8238809.1400000006</v>
      </c>
      <c r="V172" s="78">
        <v>0.12595804601693641</v>
      </c>
      <c r="W172" s="102">
        <v>30840908.950000007</v>
      </c>
      <c r="Z172" s="78">
        <v>0.31275183357439151</v>
      </c>
      <c r="AA172" s="102">
        <v>86778454.879999876</v>
      </c>
      <c r="AD172" s="78">
        <v>0.34434390695499212</v>
      </c>
      <c r="AE172" s="102">
        <v>118173049.53999995</v>
      </c>
      <c r="AH172" s="78">
        <v>0.23779916566735287</v>
      </c>
      <c r="AI172" s="102">
        <v>87408434.110000059</v>
      </c>
    </row>
    <row r="173" spans="2:35">
      <c r="B173" s="1" t="s">
        <v>86</v>
      </c>
      <c r="E173" s="78">
        <v>0</v>
      </c>
      <c r="F173" s="102">
        <v>0</v>
      </c>
      <c r="I173" s="78">
        <v>4.511650258999815E-2</v>
      </c>
      <c r="J173" s="102">
        <v>6601413.5799999963</v>
      </c>
      <c r="M173" s="78">
        <v>0.13503353245484617</v>
      </c>
      <c r="N173" s="102">
        <v>27575861.690000005</v>
      </c>
      <c r="Q173" s="78">
        <v>0.33393770616475832</v>
      </c>
      <c r="R173" s="102">
        <v>75071110.419999927</v>
      </c>
      <c r="V173" s="78">
        <v>0.36417695798090943</v>
      </c>
      <c r="W173" s="102">
        <v>89168963.460000038</v>
      </c>
      <c r="Z173" s="78">
        <v>0.25401195011500133</v>
      </c>
      <c r="AA173" s="102">
        <v>70480048.98999995</v>
      </c>
      <c r="AD173" s="78">
        <v>0.20200326480179243</v>
      </c>
      <c r="AE173" s="102">
        <v>69324130.14000006</v>
      </c>
      <c r="AH173" s="78">
        <v>0.1990352718692702</v>
      </c>
      <c r="AI173" s="102">
        <v>73159892.710000008</v>
      </c>
    </row>
    <row r="174" spans="2:35">
      <c r="B174" s="1" t="s">
        <v>87</v>
      </c>
      <c r="E174" s="78">
        <v>0.14555897435327564</v>
      </c>
      <c r="F174" s="102">
        <v>17814230.199999999</v>
      </c>
      <c r="I174" s="78">
        <v>0.34882563296518482</v>
      </c>
      <c r="J174" s="102">
        <v>51039910.860000022</v>
      </c>
      <c r="M174" s="78">
        <v>0.36885513464020103</v>
      </c>
      <c r="N174" s="102">
        <v>75325720.890000105</v>
      </c>
      <c r="Q174" s="78">
        <v>0.24531641880778979</v>
      </c>
      <c r="R174" s="102">
        <v>55148537.059999906</v>
      </c>
      <c r="V174" s="78">
        <v>0.19885853798452113</v>
      </c>
      <c r="W174" s="102">
        <v>48690641.509999998</v>
      </c>
      <c r="Z174" s="78">
        <v>0.19152550032359639</v>
      </c>
      <c r="AA174" s="102">
        <v>53142092.879999988</v>
      </c>
      <c r="AD174" s="78">
        <v>0.24757288835038813</v>
      </c>
      <c r="AE174" s="102">
        <v>84962860.120000005</v>
      </c>
      <c r="AH174" s="78">
        <v>0.15768501889885947</v>
      </c>
      <c r="AI174" s="102">
        <v>57960676.7999999</v>
      </c>
    </row>
    <row r="175" spans="2:35">
      <c r="B175" s="1" t="s">
        <v>88</v>
      </c>
      <c r="E175" s="78">
        <v>0.40562552925975592</v>
      </c>
      <c r="F175" s="102">
        <v>49642466.810000002</v>
      </c>
      <c r="I175" s="78">
        <v>0.2655887727380552</v>
      </c>
      <c r="J175" s="102">
        <v>38860754.499999963</v>
      </c>
      <c r="M175" s="78">
        <v>0.20183923860508368</v>
      </c>
      <c r="N175" s="102">
        <v>41218583.460000008</v>
      </c>
      <c r="Q175" s="78">
        <v>0.19042654798665234</v>
      </c>
      <c r="R175" s="102">
        <v>42808979.479999952</v>
      </c>
      <c r="V175" s="78">
        <v>0.23927778983143647</v>
      </c>
      <c r="W175" s="102">
        <v>58587321.440000035</v>
      </c>
      <c r="Z175" s="78">
        <v>0.15266784487987956</v>
      </c>
      <c r="AA175" s="102">
        <v>42360358.169999979</v>
      </c>
      <c r="AD175" s="78">
        <v>3.5859372607830738E-2</v>
      </c>
      <c r="AE175" s="102">
        <v>12306334.83</v>
      </c>
      <c r="AH175" s="78">
        <v>2.6704697407143652E-2</v>
      </c>
      <c r="AI175" s="102">
        <v>9815912.4199999943</v>
      </c>
    </row>
    <row r="176" spans="2:35">
      <c r="B176" s="1" t="s">
        <v>89</v>
      </c>
      <c r="E176" s="78">
        <v>0.194612156959654</v>
      </c>
      <c r="F176" s="102">
        <v>23817602.309999999</v>
      </c>
      <c r="I176" s="78">
        <v>0.17651962057422513</v>
      </c>
      <c r="J176" s="102">
        <v>25828221.460000016</v>
      </c>
      <c r="M176" s="78">
        <v>0.22475574366402487</v>
      </c>
      <c r="N176" s="102">
        <v>45898475.650000021</v>
      </c>
      <c r="Q176" s="78">
        <v>0.1495100796425276</v>
      </c>
      <c r="R176" s="102">
        <v>33610722.869999968</v>
      </c>
      <c r="V176" s="78">
        <v>3.3248119698008484E-2</v>
      </c>
      <c r="W176" s="102">
        <v>8140823.589999998</v>
      </c>
      <c r="Z176" s="78">
        <v>2.2682744075608323E-2</v>
      </c>
      <c r="AA176" s="102">
        <v>6293723.2400000039</v>
      </c>
      <c r="AD176" s="78">
        <v>3.1570164425104713E-2</v>
      </c>
      <c r="AE176" s="102">
        <v>10834350.569999993</v>
      </c>
      <c r="AH176" s="78">
        <v>2.5765002465702271E-2</v>
      </c>
      <c r="AI176" s="102">
        <v>9470506.4000000022</v>
      </c>
    </row>
    <row r="177" spans="2:35">
      <c r="B177" s="1" t="s">
        <v>90</v>
      </c>
      <c r="E177" s="78">
        <v>0.21039743774412029</v>
      </c>
      <c r="F177" s="102">
        <v>25749483.370000001</v>
      </c>
      <c r="I177" s="78">
        <v>0.13768569860427382</v>
      </c>
      <c r="J177" s="102">
        <v>20146070.469999991</v>
      </c>
      <c r="M177" s="78">
        <v>3.6813358162240989E-2</v>
      </c>
      <c r="N177" s="102">
        <v>7517836.9000000004</v>
      </c>
      <c r="Q177" s="78">
        <v>2.2077172008021236E-2</v>
      </c>
      <c r="R177" s="102">
        <v>4963074.8099999996</v>
      </c>
      <c r="V177" s="78">
        <v>2.7138688321103072E-2</v>
      </c>
      <c r="W177" s="102">
        <v>6644925.370000001</v>
      </c>
      <c r="Z177" s="78">
        <v>2.3287568705684703E-2</v>
      </c>
      <c r="AA177" s="102">
        <v>6461542.3900000034</v>
      </c>
      <c r="AD177" s="78">
        <v>1.3709629652689808E-2</v>
      </c>
      <c r="AE177" s="102">
        <v>4704914.7999999989</v>
      </c>
      <c r="AH177" s="78">
        <v>5.8951198549045559E-3</v>
      </c>
      <c r="AI177" s="102">
        <v>2166883.9500000002</v>
      </c>
    </row>
    <row r="178" spans="2:35">
      <c r="B178" s="1" t="s">
        <v>91</v>
      </c>
      <c r="E178" s="78">
        <v>2.9116937822587872E-2</v>
      </c>
      <c r="F178" s="102">
        <v>3563475.46</v>
      </c>
      <c r="I178" s="78">
        <v>1.3615899009301487E-2</v>
      </c>
      <c r="J178" s="102">
        <v>1992268.3599999994</v>
      </c>
      <c r="M178" s="78">
        <v>2.3427776474752384E-2</v>
      </c>
      <c r="N178" s="102">
        <v>4784301.4400000023</v>
      </c>
      <c r="Q178" s="78">
        <v>1.9158791125739615E-2</v>
      </c>
      <c r="R178" s="102">
        <v>4307006.0599999996</v>
      </c>
      <c r="V178" s="78">
        <v>9.7175790948538735E-3</v>
      </c>
      <c r="W178" s="102">
        <v>2379355.5200000009</v>
      </c>
      <c r="Z178" s="78">
        <v>3.6714866074291034E-3</v>
      </c>
      <c r="AA178" s="102">
        <v>1018718.0399999999</v>
      </c>
      <c r="AD178" s="78">
        <v>2.3794840509461616E-3</v>
      </c>
      <c r="AE178" s="102">
        <v>816598.99</v>
      </c>
      <c r="AH178" s="78">
        <v>1.3750557735852991E-3</v>
      </c>
      <c r="AI178" s="102">
        <v>505432.68999999989</v>
      </c>
    </row>
    <row r="179" spans="2:35">
      <c r="B179" s="1" t="s">
        <v>92</v>
      </c>
      <c r="E179" s="78">
        <v>1.3840570933195458E-2</v>
      </c>
      <c r="F179" s="102">
        <v>1693877.81</v>
      </c>
      <c r="I179" s="78">
        <v>1.2087204293448027E-2</v>
      </c>
      <c r="J179" s="102">
        <v>1768590.8699999999</v>
      </c>
      <c r="M179" s="78">
        <v>8.4361631417058398E-3</v>
      </c>
      <c r="N179" s="102">
        <v>1722790.36</v>
      </c>
      <c r="Q179" s="78">
        <v>2.8223375126386809E-3</v>
      </c>
      <c r="R179" s="102">
        <v>634477.64999999991</v>
      </c>
      <c r="V179" s="78">
        <v>1.3999416601335258E-3</v>
      </c>
      <c r="W179" s="102">
        <v>342776.61999999994</v>
      </c>
      <c r="Z179" s="78">
        <v>9.2615150583634271E-4</v>
      </c>
      <c r="AA179" s="102">
        <v>256976.89999999988</v>
      </c>
      <c r="AD179" s="78">
        <v>3.4859626951300412E-3</v>
      </c>
      <c r="AE179" s="102">
        <v>1196323.8899999997</v>
      </c>
      <c r="AH179" s="78">
        <v>7.3422208438224104E-3</v>
      </c>
      <c r="AI179" s="102">
        <v>2698798.4800000004</v>
      </c>
    </row>
    <row r="180" spans="2:35" ht="13.5" thickBot="1">
      <c r="B180" s="1" t="s">
        <v>125</v>
      </c>
      <c r="E180" s="78">
        <v>8.4839292741073697E-4</v>
      </c>
      <c r="F180" s="102">
        <v>103830.54</v>
      </c>
      <c r="I180" s="78">
        <v>5.6066922551304972E-4</v>
      </c>
      <c r="J180" s="102">
        <v>82036.709999999992</v>
      </c>
      <c r="M180" s="78">
        <v>8.3905285714497258E-4</v>
      </c>
      <c r="N180" s="102">
        <v>171347.11</v>
      </c>
      <c r="Q180" s="78">
        <v>1.0237434700910412E-4</v>
      </c>
      <c r="R180" s="102">
        <v>23014.34</v>
      </c>
      <c r="V180" s="78">
        <v>2.2433941209745734E-4</v>
      </c>
      <c r="W180" s="102">
        <v>54929.65</v>
      </c>
      <c r="Z180" s="78">
        <v>9.6984852269860883E-4</v>
      </c>
      <c r="AA180" s="102">
        <v>269101.40000000002</v>
      </c>
      <c r="AD180" s="78">
        <v>5.6846419251147082E-4</v>
      </c>
      <c r="AE180" s="102">
        <v>195087.36999999997</v>
      </c>
      <c r="AH180" s="78">
        <v>1.0033292446686617E-3</v>
      </c>
      <c r="AI180" s="102">
        <v>368796.24000000005</v>
      </c>
    </row>
    <row r="181" spans="2:35" ht="13.5" thickBot="1">
      <c r="B181" s="3" t="s">
        <v>43</v>
      </c>
      <c r="C181" s="56"/>
      <c r="D181" s="56"/>
      <c r="E181" s="114">
        <v>0.99999999999999989</v>
      </c>
      <c r="F181" s="119">
        <v>122384966.50000001</v>
      </c>
      <c r="H181" s="56"/>
      <c r="I181" s="114">
        <v>0.99999999999999956</v>
      </c>
      <c r="J181" s="119">
        <v>146319266.81000003</v>
      </c>
      <c r="L181" s="56"/>
      <c r="M181" s="114">
        <v>0.99999999999999978</v>
      </c>
      <c r="N181" s="119">
        <v>204214917.50000015</v>
      </c>
      <c r="P181" s="56"/>
      <c r="Q181" s="114">
        <v>1</v>
      </c>
      <c r="R181" s="119">
        <v>224805731.82999977</v>
      </c>
      <c r="T181" s="56"/>
      <c r="U181" s="56"/>
      <c r="V181" s="114">
        <v>0.99999999999999978</v>
      </c>
      <c r="W181" s="119">
        <v>244850646.1100001</v>
      </c>
      <c r="Y181" s="56"/>
      <c r="Z181" s="114">
        <v>1</v>
      </c>
      <c r="AA181" s="119">
        <v>277467453.62999976</v>
      </c>
      <c r="AC181" s="56"/>
      <c r="AD181" s="114">
        <v>1.0000000000000002</v>
      </c>
      <c r="AE181" s="119">
        <v>343183216.40999997</v>
      </c>
      <c r="AG181" s="56"/>
      <c r="AH181" s="114">
        <v>0.99999999999999989</v>
      </c>
      <c r="AI181" s="119">
        <v>367572501.21000004</v>
      </c>
    </row>
    <row r="183" spans="2:35">
      <c r="B183" s="70" t="s">
        <v>140</v>
      </c>
    </row>
    <row r="184" spans="2:35">
      <c r="B184" s="1" t="s">
        <v>183</v>
      </c>
      <c r="E184" s="76">
        <v>0.25595458384996944</v>
      </c>
      <c r="F184" s="102">
        <v>31324993.16999995</v>
      </c>
      <c r="I184" s="76">
        <v>0.22752949591546678</v>
      </c>
      <c r="J184" s="102">
        <v>33291949.019999988</v>
      </c>
      <c r="M184" s="76">
        <v>0.13632465404981989</v>
      </c>
      <c r="N184" s="102">
        <v>27839527.980000008</v>
      </c>
      <c r="Q184" s="76">
        <v>0.11107330950477041</v>
      </c>
      <c r="R184" s="102">
        <v>24969916.630000018</v>
      </c>
      <c r="V184" s="76">
        <v>8.6998301897190697E-2</v>
      </c>
      <c r="W184" s="102">
        <v>21301590.429999985</v>
      </c>
      <c r="Z184" s="76">
        <v>7.2826059509471866E-2</v>
      </c>
      <c r="AA184" s="102">
        <v>20206861.29000001</v>
      </c>
      <c r="AD184" s="76">
        <v>4.1201393727563346E-2</v>
      </c>
      <c r="AE184" s="102">
        <v>14139626.819999993</v>
      </c>
      <c r="AH184" s="76">
        <v>4.7161758865585025E-2</v>
      </c>
      <c r="AI184" s="102">
        <v>15855852.100000001</v>
      </c>
    </row>
    <row r="185" spans="2:35">
      <c r="B185" s="1" t="s">
        <v>184</v>
      </c>
      <c r="E185" s="76">
        <v>0.53067515567771983</v>
      </c>
      <c r="F185" s="102">
        <v>64946661.150000028</v>
      </c>
      <c r="I185" s="76">
        <v>0.45392595936286334</v>
      </c>
      <c r="J185" s="102">
        <v>66418113.560000017</v>
      </c>
      <c r="M185" s="76">
        <v>0.33163556012013667</v>
      </c>
      <c r="N185" s="102">
        <v>67724928.549999997</v>
      </c>
      <c r="Q185" s="76">
        <v>0.32016960788361382</v>
      </c>
      <c r="R185" s="102">
        <v>71975963.009999961</v>
      </c>
      <c r="V185" s="76">
        <v>0.30989934401035246</v>
      </c>
      <c r="W185" s="102">
        <v>75879054.60999997</v>
      </c>
      <c r="Z185" s="76">
        <v>0.28410552520195387</v>
      </c>
      <c r="AA185" s="102">
        <v>78830036.639999941</v>
      </c>
      <c r="AD185" s="76">
        <v>0.18608486757611487</v>
      </c>
      <c r="AE185" s="102">
        <v>63861203.38000004</v>
      </c>
      <c r="AH185" s="76">
        <v>0.16526503309678539</v>
      </c>
      <c r="AI185" s="102">
        <v>55562345.10999994</v>
      </c>
    </row>
    <row r="186" spans="2:35">
      <c r="B186" s="1" t="s">
        <v>185</v>
      </c>
      <c r="E186" s="76">
        <v>0.21039950196824225</v>
      </c>
      <c r="F186" s="102">
        <v>25749736.000000011</v>
      </c>
      <c r="I186" s="76">
        <v>0.30476493022552753</v>
      </c>
      <c r="J186" s="102">
        <v>44592981.139999993</v>
      </c>
      <c r="M186" s="76">
        <v>0.45903667595683839</v>
      </c>
      <c r="N186" s="102">
        <v>93742136.909999982</v>
      </c>
      <c r="Q186" s="76">
        <v>0.46032254279110141</v>
      </c>
      <c r="R186" s="102">
        <v>103483146.11000007</v>
      </c>
      <c r="V186" s="76">
        <v>0.45269430112185072</v>
      </c>
      <c r="W186" s="102">
        <v>110842492.12000006</v>
      </c>
      <c r="Z186" s="76">
        <v>0.40278127412027626</v>
      </c>
      <c r="AA186" s="102">
        <v>111758694.50000009</v>
      </c>
      <c r="AD186" s="76">
        <v>0.32869572349725495</v>
      </c>
      <c r="AE186" s="102">
        <v>112802855.61</v>
      </c>
      <c r="AH186" s="76">
        <v>0.34975332779205076</v>
      </c>
      <c r="AI186" s="102">
        <v>117587578.79999998</v>
      </c>
    </row>
    <row r="187" spans="2:35">
      <c r="B187" s="1" t="s">
        <v>186</v>
      </c>
      <c r="E187" s="76">
        <v>2.9707585040683903E-3</v>
      </c>
      <c r="F187" s="102">
        <v>363576.18000000005</v>
      </c>
      <c r="I187" s="76">
        <v>1.3779614496142376E-2</v>
      </c>
      <c r="J187" s="102">
        <v>2016223.09</v>
      </c>
      <c r="M187" s="76">
        <v>7.3003109873205033E-2</v>
      </c>
      <c r="N187" s="102">
        <v>14908324.060000002</v>
      </c>
      <c r="Q187" s="76">
        <v>0.10834420506866128</v>
      </c>
      <c r="R187" s="102">
        <v>24356398.310000002</v>
      </c>
      <c r="V187" s="76">
        <v>0.14854110045378635</v>
      </c>
      <c r="W187" s="102">
        <v>36370384.420000009</v>
      </c>
      <c r="Z187" s="76">
        <v>0.23126875696768889</v>
      </c>
      <c r="AA187" s="102">
        <v>64169553.099999972</v>
      </c>
      <c r="AD187" s="76">
        <v>0.38887564615211545</v>
      </c>
      <c r="AE187" s="102">
        <v>133455595.03000005</v>
      </c>
      <c r="AH187" s="76">
        <v>0.43774669501867736</v>
      </c>
      <c r="AI187" s="102">
        <v>147171077.17000023</v>
      </c>
    </row>
    <row r="188" spans="2:35">
      <c r="B188" s="1" t="s">
        <v>192</v>
      </c>
      <c r="E188" s="76">
        <v>0</v>
      </c>
      <c r="F188" s="102">
        <v>0</v>
      </c>
      <c r="I188" s="76">
        <v>0</v>
      </c>
      <c r="J188" s="102">
        <v>0</v>
      </c>
      <c r="M188" s="76">
        <v>0</v>
      </c>
      <c r="N188" s="102">
        <v>0</v>
      </c>
      <c r="Q188" s="76">
        <v>9.0334751853021715E-5</v>
      </c>
      <c r="R188" s="102">
        <v>20307.77</v>
      </c>
      <c r="V188" s="76">
        <v>1.8669525168197236E-3</v>
      </c>
      <c r="W188" s="102">
        <v>457124.53</v>
      </c>
      <c r="Z188" s="76">
        <v>9.0183842006089886E-3</v>
      </c>
      <c r="AA188" s="102">
        <v>2502308.0999999996</v>
      </c>
      <c r="AD188" s="76">
        <v>5.5142369046951377E-2</v>
      </c>
      <c r="AE188" s="102">
        <v>18923935.570000004</v>
      </c>
      <c r="AH188" s="76">
        <v>0</v>
      </c>
      <c r="AI188" s="102">
        <v>0</v>
      </c>
    </row>
    <row r="189" spans="2:35" ht="13.5" thickBot="1">
      <c r="B189" s="1" t="s">
        <v>141</v>
      </c>
      <c r="E189" s="76">
        <v>0</v>
      </c>
      <c r="F189" s="102">
        <v>0</v>
      </c>
      <c r="I189" s="76">
        <v>0</v>
      </c>
      <c r="J189" s="102">
        <v>0</v>
      </c>
      <c r="M189" s="76">
        <v>0</v>
      </c>
      <c r="N189" s="102">
        <v>0</v>
      </c>
      <c r="Q189" s="76">
        <v>0</v>
      </c>
      <c r="R189" s="102">
        <v>0</v>
      </c>
      <c r="V189" s="76">
        <v>0</v>
      </c>
      <c r="W189" s="102">
        <v>0</v>
      </c>
      <c r="Z189" s="76">
        <v>0</v>
      </c>
      <c r="AA189" s="102">
        <v>0</v>
      </c>
      <c r="AD189" s="76">
        <v>0</v>
      </c>
      <c r="AE189" s="102">
        <v>0</v>
      </c>
      <c r="AH189" s="76">
        <v>7.3185226901337073E-5</v>
      </c>
      <c r="AI189" s="102">
        <v>24604.98</v>
      </c>
    </row>
    <row r="190" spans="2:35" ht="13.5" thickBot="1">
      <c r="E190" s="77">
        <v>1</v>
      </c>
      <c r="F190" s="109">
        <v>122384966.5</v>
      </c>
      <c r="I190" s="77">
        <v>1</v>
      </c>
      <c r="J190" s="109">
        <v>146319266.81</v>
      </c>
      <c r="M190" s="77">
        <v>1</v>
      </c>
      <c r="N190" s="109">
        <v>204214917.5</v>
      </c>
      <c r="Q190" s="77">
        <v>0.99999999999999989</v>
      </c>
      <c r="R190" s="109">
        <v>224805731.83000007</v>
      </c>
      <c r="V190" s="77">
        <v>0.99999999999999989</v>
      </c>
      <c r="W190" s="109">
        <v>244850646.11000004</v>
      </c>
      <c r="Z190" s="77">
        <v>0.99999999999999978</v>
      </c>
      <c r="AA190" s="109">
        <v>277467453.63000005</v>
      </c>
      <c r="AD190" s="77">
        <v>1</v>
      </c>
      <c r="AE190" s="109">
        <v>343183216.41000009</v>
      </c>
      <c r="AH190" s="77">
        <v>0.99999999999999989</v>
      </c>
      <c r="AI190" s="109">
        <v>336201458.16000021</v>
      </c>
    </row>
    <row r="191" spans="2:35">
      <c r="E191" s="76"/>
      <c r="I191" s="76"/>
      <c r="M191" s="76"/>
      <c r="Q191" s="76"/>
      <c r="V191" s="76"/>
      <c r="Z191" s="76"/>
      <c r="AD191" s="76"/>
      <c r="AH191" s="76"/>
    </row>
    <row r="192" spans="2:35">
      <c r="B192" s="70" t="s">
        <v>142</v>
      </c>
      <c r="E192" s="76"/>
      <c r="I192" s="76"/>
      <c r="M192" s="76"/>
      <c r="Q192" s="76"/>
      <c r="V192" s="76"/>
      <c r="Z192" s="76"/>
      <c r="AD192" s="76"/>
      <c r="AH192" s="76"/>
    </row>
    <row r="193" spans="2:36">
      <c r="B193" s="1" t="s">
        <v>180</v>
      </c>
      <c r="E193" s="80">
        <v>1.8391189411323654E-3</v>
      </c>
      <c r="F193" s="102">
        <v>225080.51</v>
      </c>
      <c r="I193" s="80">
        <v>2.1045700044401419E-3</v>
      </c>
      <c r="J193" s="102">
        <v>307939.14</v>
      </c>
      <c r="M193" s="80">
        <v>2.1612309982202934E-3</v>
      </c>
      <c r="N193" s="102">
        <v>441355.61</v>
      </c>
      <c r="Q193" s="80">
        <v>1.9785122753735976E-3</v>
      </c>
      <c r="R193" s="102">
        <v>444780.9</v>
      </c>
      <c r="V193" s="80">
        <v>2.2310497794422179E-3</v>
      </c>
      <c r="W193" s="102">
        <v>546273.9800000001</v>
      </c>
      <c r="Z193" s="80">
        <v>2.6728051174929415E-3</v>
      </c>
      <c r="AA193" s="102">
        <v>741616.42999999993</v>
      </c>
      <c r="AD193" s="80">
        <v>2.6726378393290033E-3</v>
      </c>
      <c r="AE193" s="102">
        <v>917204.45</v>
      </c>
      <c r="AH193" s="80">
        <v>2.5752862819822036E-3</v>
      </c>
      <c r="AI193" s="102">
        <v>946604.41999999993</v>
      </c>
    </row>
    <row r="194" spans="2:36">
      <c r="B194" s="1" t="s">
        <v>143</v>
      </c>
      <c r="E194" s="80">
        <v>1.7202869030486682E-2</v>
      </c>
      <c r="F194" s="102">
        <v>2105372.5499999998</v>
      </c>
      <c r="I194" s="80">
        <v>1.7021911565714476E-2</v>
      </c>
      <c r="J194" s="102">
        <v>2490633.6200000015</v>
      </c>
      <c r="M194" s="80">
        <v>1.9075878234997203E-2</v>
      </c>
      <c r="N194" s="102">
        <v>3895578.9000000008</v>
      </c>
      <c r="Q194" s="80">
        <v>1.8255184494599015E-2</v>
      </c>
      <c r="R194" s="102">
        <v>4103870.11</v>
      </c>
      <c r="V194" s="80">
        <v>1.7820171191379179E-2</v>
      </c>
      <c r="W194" s="102">
        <v>4363280.4300000006</v>
      </c>
      <c r="Z194" s="80">
        <v>1.759669422890504E-2</v>
      </c>
      <c r="AA194" s="102">
        <v>4882509.9400000013</v>
      </c>
      <c r="AD194" s="80">
        <v>1.8442957252426905E-2</v>
      </c>
      <c r="AE194" s="102">
        <v>6329313.3899999997</v>
      </c>
      <c r="AH194" s="80">
        <v>1.7560755412201631E-2</v>
      </c>
      <c r="AI194" s="102">
        <v>6454850.7899999982</v>
      </c>
    </row>
    <row r="195" spans="2:36">
      <c r="B195" s="1" t="s">
        <v>144</v>
      </c>
      <c r="E195" s="80">
        <v>5.4039398131469046E-2</v>
      </c>
      <c r="F195" s="102">
        <v>6613609.9300000016</v>
      </c>
      <c r="I195" s="80">
        <v>5.3865525175399137E-2</v>
      </c>
      <c r="J195" s="102">
        <v>7881564.1499999985</v>
      </c>
      <c r="M195" s="80">
        <v>5.7368748881922421E-2</v>
      </c>
      <c r="N195" s="102">
        <v>11715554.320000008</v>
      </c>
      <c r="Q195" s="80">
        <v>5.6332135603982147E-2</v>
      </c>
      <c r="R195" s="102">
        <v>12663786.970000004</v>
      </c>
      <c r="V195" s="80">
        <v>5.4662825900761935E-2</v>
      </c>
      <c r="W195" s="102">
        <v>13384228.240000004</v>
      </c>
      <c r="Z195" s="80">
        <v>5.2927992122576456E-2</v>
      </c>
      <c r="AA195" s="102">
        <v>14685795.199999997</v>
      </c>
      <c r="AD195" s="80">
        <v>5.6498853069887514E-2</v>
      </c>
      <c r="AE195" s="102">
        <v>19389458.119999994</v>
      </c>
      <c r="AH195" s="80">
        <v>5.5745438090575382E-2</v>
      </c>
      <c r="AI195" s="102">
        <v>20490490.109999999</v>
      </c>
    </row>
    <row r="196" spans="2:36">
      <c r="B196" s="1" t="s">
        <v>181</v>
      </c>
      <c r="E196" s="80">
        <v>0.1076318657978306</v>
      </c>
      <c r="F196" s="102">
        <v>13172522.289999994</v>
      </c>
      <c r="I196" s="80">
        <v>0.10175538672793874</v>
      </c>
      <c r="J196" s="102">
        <v>14888773.580000002</v>
      </c>
      <c r="M196" s="80">
        <v>0.10931679885726266</v>
      </c>
      <c r="N196" s="102">
        <v>22324121.059999995</v>
      </c>
      <c r="Q196" s="80">
        <v>0.10510889748073021</v>
      </c>
      <c r="R196" s="102">
        <v>23629082.619999997</v>
      </c>
      <c r="V196" s="80">
        <v>0.10224106240974946</v>
      </c>
      <c r="W196" s="102">
        <v>25033790.18999999</v>
      </c>
      <c r="Z196" s="80">
        <v>9.7937473979333292E-2</v>
      </c>
      <c r="AA196" s="102">
        <v>27174461.520000007</v>
      </c>
      <c r="AD196" s="80">
        <v>0.10113022109023138</v>
      </c>
      <c r="AE196" s="102">
        <v>34706194.550000012</v>
      </c>
      <c r="AH196" s="80">
        <v>9.8577596394510289E-2</v>
      </c>
      <c r="AI196" s="102">
        <v>36234413.670000024</v>
      </c>
    </row>
    <row r="197" spans="2:36">
      <c r="B197" s="1" t="s">
        <v>145</v>
      </c>
      <c r="E197" s="80">
        <v>0.13549959087499516</v>
      </c>
      <c r="F197" s="102">
        <v>16583112.889999989</v>
      </c>
      <c r="I197" s="80">
        <v>0.13336412377830723</v>
      </c>
      <c r="J197" s="102">
        <v>19513740.809999999</v>
      </c>
      <c r="M197" s="80">
        <v>0.13771389878998441</v>
      </c>
      <c r="N197" s="102">
        <v>28123232.480000023</v>
      </c>
      <c r="Q197" s="80">
        <v>0.13493831724423977</v>
      </c>
      <c r="R197" s="102">
        <v>30334907.160000026</v>
      </c>
      <c r="V197" s="80">
        <v>0.13213996309188678</v>
      </c>
      <c r="W197" s="102">
        <v>32354555.340000033</v>
      </c>
      <c r="Z197" s="80">
        <v>0.13069346319931496</v>
      </c>
      <c r="AA197" s="102">
        <v>36263182.440000057</v>
      </c>
      <c r="AD197" s="80">
        <v>0.13492008016698229</v>
      </c>
      <c r="AE197" s="102">
        <v>46302307.070000023</v>
      </c>
      <c r="AH197" s="80">
        <v>0.13244703569973032</v>
      </c>
      <c r="AI197" s="102">
        <v>48683888.190000035</v>
      </c>
    </row>
    <row r="198" spans="2:36">
      <c r="B198" s="1" t="s">
        <v>146</v>
      </c>
      <c r="E198" s="80">
        <v>0.17539824207085111</v>
      </c>
      <c r="F198" s="102">
        <v>21466107.980000004</v>
      </c>
      <c r="I198" s="80">
        <v>0.16784655175924876</v>
      </c>
      <c r="J198" s="102">
        <v>24559184.389999993</v>
      </c>
      <c r="M198" s="80">
        <v>0.16851463919133131</v>
      </c>
      <c r="N198" s="102">
        <v>34413203.140000001</v>
      </c>
      <c r="Q198" s="80">
        <v>0.16646683896965458</v>
      </c>
      <c r="R198" s="102">
        <v>37422699.559999958</v>
      </c>
      <c r="V198" s="80">
        <v>0.16205661030673263</v>
      </c>
      <c r="W198" s="102">
        <v>39679665.739999972</v>
      </c>
      <c r="Z198" s="80">
        <v>0.15595195902760628</v>
      </c>
      <c r="AA198" s="102">
        <v>43271592.960000031</v>
      </c>
      <c r="AD198" s="80">
        <v>0.15746924827884828</v>
      </c>
      <c r="AE198" s="102">
        <v>54040803.109999999</v>
      </c>
      <c r="AH198" s="80">
        <v>0.15745144323768451</v>
      </c>
      <c r="AI198" s="102">
        <v>57874820.810000032</v>
      </c>
    </row>
    <row r="199" spans="2:36">
      <c r="B199" s="1" t="s">
        <v>147</v>
      </c>
      <c r="E199" s="80">
        <v>0.174411706277666</v>
      </c>
      <c r="F199" s="102">
        <v>21345370.829999994</v>
      </c>
      <c r="I199" s="80">
        <v>0.17652975546645314</v>
      </c>
      <c r="J199" s="102">
        <v>25829704.390000012</v>
      </c>
      <c r="M199" s="80">
        <v>0.16843896998856603</v>
      </c>
      <c r="N199" s="102">
        <v>34397750.359999999</v>
      </c>
      <c r="Q199" s="80">
        <v>0.16255537913790566</v>
      </c>
      <c r="R199" s="102">
        <v>36543380.969999991</v>
      </c>
      <c r="V199" s="80">
        <v>0.16259977076847926</v>
      </c>
      <c r="W199" s="102">
        <v>39812658.930000037</v>
      </c>
      <c r="Z199" s="80">
        <v>0.16317253201297544</v>
      </c>
      <c r="AA199" s="102">
        <v>45275066.959999979</v>
      </c>
      <c r="AD199" s="80">
        <v>0.16163017897626891</v>
      </c>
      <c r="AE199" s="102">
        <v>55468764.689999908</v>
      </c>
      <c r="AH199" s="80">
        <v>0.1586728404274145</v>
      </c>
      <c r="AI199" s="102">
        <v>58323772.829999954</v>
      </c>
    </row>
    <row r="200" spans="2:36">
      <c r="B200" s="1" t="s">
        <v>148</v>
      </c>
      <c r="E200" s="80">
        <v>0.15322821761772518</v>
      </c>
      <c r="F200" s="102">
        <v>18752830.280000005</v>
      </c>
      <c r="I200" s="80">
        <v>0.15746591609099947</v>
      </c>
      <c r="J200" s="102">
        <v>23040297.390000023</v>
      </c>
      <c r="M200" s="80">
        <v>0.1520216067956936</v>
      </c>
      <c r="N200" s="102">
        <v>31045079.890000015</v>
      </c>
      <c r="Q200" s="80">
        <v>0.15775882501438621</v>
      </c>
      <c r="R200" s="102">
        <v>35465088.109999999</v>
      </c>
      <c r="V200" s="80">
        <v>0.16115519953446605</v>
      </c>
      <c r="W200" s="102">
        <v>39458954.729999989</v>
      </c>
      <c r="Z200" s="80">
        <v>0.1647284816004024</v>
      </c>
      <c r="AA200" s="102">
        <v>45706792.329999991</v>
      </c>
      <c r="AD200" s="80">
        <v>0.16183865930566418</v>
      </c>
      <c r="AE200" s="102">
        <v>55540311.640000001</v>
      </c>
      <c r="AH200" s="80">
        <v>0.16215071212834936</v>
      </c>
      <c r="AI200" s="102">
        <v>59602142.830000058</v>
      </c>
    </row>
    <row r="201" spans="2:36">
      <c r="B201" s="1" t="s">
        <v>149</v>
      </c>
      <c r="E201" s="80">
        <v>0.18074899125784388</v>
      </c>
      <c r="F201" s="102">
        <v>22120959.240000017</v>
      </c>
      <c r="I201" s="80">
        <v>0.19004625943149894</v>
      </c>
      <c r="J201" s="102">
        <v>27807429.339999974</v>
      </c>
      <c r="M201" s="80">
        <v>0.18538822826202211</v>
      </c>
      <c r="N201" s="102">
        <v>37859041.740000024</v>
      </c>
      <c r="Q201" s="80">
        <v>0.19660590977912876</v>
      </c>
      <c r="R201" s="102">
        <v>44198135.429999992</v>
      </c>
      <c r="V201" s="80">
        <v>0.20509334701710236</v>
      </c>
      <c r="W201" s="102">
        <v>50217238.529999956</v>
      </c>
      <c r="Z201" s="80">
        <v>0.21431859871139317</v>
      </c>
      <c r="AA201" s="102">
        <v>59466435.850000098</v>
      </c>
      <c r="AD201" s="80">
        <v>0.20539716402036159</v>
      </c>
      <c r="AE201" s="102">
        <v>70488859.390000001</v>
      </c>
      <c r="AH201" s="80">
        <v>0.21481889232755177</v>
      </c>
      <c r="AI201" s="102">
        <v>78961517.559999883</v>
      </c>
    </row>
    <row r="202" spans="2:36" ht="13.5" thickBot="1">
      <c r="B202" s="1" t="s">
        <v>150</v>
      </c>
      <c r="E202" s="80">
        <v>0</v>
      </c>
      <c r="F202" s="102">
        <v>0</v>
      </c>
      <c r="G202" s="110"/>
      <c r="I202" s="80">
        <v>0</v>
      </c>
      <c r="J202" s="102">
        <v>0</v>
      </c>
      <c r="K202" s="147"/>
      <c r="M202" s="80">
        <v>0</v>
      </c>
      <c r="N202" s="102">
        <v>0</v>
      </c>
      <c r="O202" s="110"/>
      <c r="Q202" s="80">
        <v>0</v>
      </c>
      <c r="R202" s="102">
        <v>0</v>
      </c>
      <c r="S202" s="110"/>
      <c r="V202" s="80">
        <v>0</v>
      </c>
      <c r="W202" s="102">
        <v>0</v>
      </c>
      <c r="X202" s="110"/>
      <c r="Z202" s="80">
        <v>0</v>
      </c>
      <c r="AA202" s="102">
        <v>0</v>
      </c>
      <c r="AB202" s="110"/>
      <c r="AD202" s="80">
        <v>0</v>
      </c>
      <c r="AE202" s="102">
        <v>0</v>
      </c>
      <c r="AF202" s="110"/>
      <c r="AH202" s="80">
        <v>0</v>
      </c>
      <c r="AI202" s="102">
        <v>0</v>
      </c>
      <c r="AJ202" s="110"/>
    </row>
    <row r="203" spans="2:36" ht="13.5" thickBot="1">
      <c r="E203" s="114">
        <v>1</v>
      </c>
      <c r="F203" s="109">
        <v>122384966.5</v>
      </c>
      <c r="I203" s="114">
        <v>1</v>
      </c>
      <c r="J203" s="109">
        <v>146319266.81</v>
      </c>
      <c r="M203" s="114">
        <v>1</v>
      </c>
      <c r="N203" s="109">
        <v>204214917.50000006</v>
      </c>
      <c r="Q203" s="114">
        <v>0.99999999999999989</v>
      </c>
      <c r="R203" s="109">
        <v>224805731.82999998</v>
      </c>
      <c r="V203" s="114">
        <v>0.99999999999999978</v>
      </c>
      <c r="W203" s="109">
        <v>244850646.11000001</v>
      </c>
      <c r="Z203" s="114">
        <v>1</v>
      </c>
      <c r="AA203" s="109">
        <v>277467453.63000017</v>
      </c>
      <c r="AD203" s="114">
        <v>1.0000000000000002</v>
      </c>
      <c r="AE203" s="109">
        <v>343183216.40999991</v>
      </c>
      <c r="AH203" s="114">
        <v>1</v>
      </c>
      <c r="AI203" s="109">
        <v>367572501.20999998</v>
      </c>
    </row>
    <row r="204" spans="2:36">
      <c r="E204" s="76"/>
      <c r="I204" s="76"/>
      <c r="M204" s="76"/>
      <c r="Q204" s="76"/>
      <c r="V204" s="76"/>
      <c r="Z204" s="76"/>
      <c r="AD204" s="76"/>
      <c r="AH204" s="76"/>
    </row>
    <row r="205" spans="2:36">
      <c r="B205" s="70" t="s">
        <v>151</v>
      </c>
      <c r="E205" s="76"/>
      <c r="I205" s="76"/>
      <c r="M205" s="76"/>
      <c r="Q205" s="76"/>
      <c r="V205" s="76"/>
      <c r="Z205" s="76"/>
      <c r="AD205" s="76"/>
      <c r="AH205" s="76"/>
    </row>
    <row r="206" spans="2:36">
      <c r="B206" s="1" t="s">
        <v>152</v>
      </c>
      <c r="E206" s="76">
        <v>0.84262916205480198</v>
      </c>
      <c r="F206" s="102">
        <v>103125141.77000006</v>
      </c>
      <c r="I206" s="76">
        <v>0.84742151661414555</v>
      </c>
      <c r="J206" s="97">
        <v>123994094.99000001</v>
      </c>
      <c r="M206" s="76">
        <v>0.84624285343895134</v>
      </c>
      <c r="N206" s="97">
        <v>172815414.50000018</v>
      </c>
      <c r="Q206" s="76">
        <v>0.84984367415717621</v>
      </c>
      <c r="R206" s="97">
        <v>191049729.11000034</v>
      </c>
      <c r="V206" s="76">
        <v>0.85011345437286512</v>
      </c>
      <c r="W206" s="97">
        <v>208150828.57000029</v>
      </c>
      <c r="Z206" s="76">
        <v>0.84661628114138399</v>
      </c>
      <c r="AA206" s="97">
        <v>234908463.73000011</v>
      </c>
      <c r="AD206" s="76">
        <v>0.84408467826679867</v>
      </c>
      <c r="AE206" s="97">
        <v>289675694.81</v>
      </c>
      <c r="AH206" s="76">
        <v>0.84198213618048579</v>
      </c>
      <c r="AI206" s="97">
        <v>309489479.77000004</v>
      </c>
    </row>
    <row r="207" spans="2:36">
      <c r="B207" s="1" t="s">
        <v>153</v>
      </c>
      <c r="E207" s="76">
        <v>0.15737083794519796</v>
      </c>
      <c r="F207" s="102">
        <v>19259824.729999989</v>
      </c>
      <c r="I207" s="76">
        <v>0.15257848338585445</v>
      </c>
      <c r="J207" s="97">
        <v>22325171.819999989</v>
      </c>
      <c r="M207" s="76">
        <v>0.15375714656104875</v>
      </c>
      <c r="N207" s="97">
        <v>31399503.000000004</v>
      </c>
      <c r="Q207" s="76">
        <v>0.15015632584282373</v>
      </c>
      <c r="R207" s="97">
        <v>33756002.719999984</v>
      </c>
      <c r="V207" s="76">
        <v>0.14988654562713483</v>
      </c>
      <c r="W207" s="97">
        <v>36699817.540000007</v>
      </c>
      <c r="Z207" s="76">
        <v>0.15338371885861599</v>
      </c>
      <c r="AA207" s="97">
        <v>42558989.900000006</v>
      </c>
      <c r="AD207" s="76">
        <v>0.15591532173320144</v>
      </c>
      <c r="AE207" s="97">
        <v>53507521.600000046</v>
      </c>
      <c r="AH207" s="76">
        <v>0.15801786381951421</v>
      </c>
      <c r="AI207" s="97">
        <v>58083021.440000005</v>
      </c>
    </row>
    <row r="208" spans="2:36" ht="13.5" thickBot="1">
      <c r="E208" s="76"/>
      <c r="I208" s="76"/>
      <c r="M208" s="76"/>
      <c r="Q208" s="76"/>
      <c r="V208" s="76"/>
      <c r="Z208" s="76"/>
      <c r="AD208" s="76"/>
      <c r="AH208" s="76"/>
    </row>
    <row r="209" spans="2:35" ht="13.5" thickBot="1">
      <c r="E209" s="77">
        <v>1</v>
      </c>
      <c r="F209" s="115">
        <v>122384966.50000004</v>
      </c>
      <c r="I209" s="77">
        <v>1</v>
      </c>
      <c r="J209" s="109">
        <v>146319266.81</v>
      </c>
      <c r="M209" s="77">
        <v>1</v>
      </c>
      <c r="N209" s="115">
        <v>204214917.50000018</v>
      </c>
      <c r="Q209" s="77">
        <v>1</v>
      </c>
      <c r="R209" s="115">
        <v>224805731.83000034</v>
      </c>
      <c r="V209" s="77">
        <v>1</v>
      </c>
      <c r="W209" s="115">
        <v>244850646.11000031</v>
      </c>
      <c r="Z209" s="77">
        <v>1</v>
      </c>
      <c r="AA209" s="115">
        <v>277467453.63000011</v>
      </c>
      <c r="AD209" s="77">
        <v>1</v>
      </c>
      <c r="AE209" s="115">
        <v>343183216.41000003</v>
      </c>
      <c r="AH209" s="77">
        <v>1</v>
      </c>
      <c r="AI209" s="115">
        <v>367572501.21000004</v>
      </c>
    </row>
    <row r="210" spans="2:35">
      <c r="E210" s="76"/>
      <c r="I210" s="76"/>
      <c r="M210" s="76"/>
      <c r="Q210" s="76"/>
      <c r="V210" s="76"/>
      <c r="Z210" s="76"/>
      <c r="AD210" s="76"/>
      <c r="AH210" s="76"/>
    </row>
    <row r="211" spans="2:35">
      <c r="B211" s="70" t="s">
        <v>154</v>
      </c>
      <c r="E211" s="76"/>
      <c r="I211" s="76"/>
      <c r="M211" s="76"/>
      <c r="Q211" s="76"/>
      <c r="V211" s="76"/>
      <c r="Z211" s="76"/>
      <c r="AD211" s="76"/>
      <c r="AH211" s="76"/>
    </row>
    <row r="212" spans="2:35">
      <c r="B212" s="1" t="s">
        <v>155</v>
      </c>
      <c r="E212" s="76">
        <v>1.134175993748383E-2</v>
      </c>
      <c r="F212" s="102">
        <v>1388060.9099999997</v>
      </c>
      <c r="I212" s="76">
        <v>1.2109357493574486E-2</v>
      </c>
      <c r="J212" s="102">
        <v>1771832.3099999996</v>
      </c>
      <c r="M212" s="76">
        <v>1.0315757270768437E-2</v>
      </c>
      <c r="N212" s="102">
        <v>2106631.5199999996</v>
      </c>
      <c r="Q212" s="76">
        <v>1.4317644544908664E-2</v>
      </c>
      <c r="R212" s="102">
        <v>3218688.56</v>
      </c>
      <c r="V212" s="76">
        <v>1.4394551396922195E-2</v>
      </c>
      <c r="W212" s="102">
        <v>3524515.209999999</v>
      </c>
      <c r="Z212" s="76">
        <v>1.6547258461968944E-2</v>
      </c>
      <c r="AA212" s="102">
        <v>4591325.67</v>
      </c>
      <c r="AD212" s="76">
        <v>1.4967015414482051E-2</v>
      </c>
      <c r="AE212" s="102">
        <v>5136428.49</v>
      </c>
      <c r="AH212" s="76">
        <v>1.5626139961755495E-2</v>
      </c>
      <c r="AI212" s="102">
        <v>5743739.3500000015</v>
      </c>
    </row>
    <row r="213" spans="2:35">
      <c r="B213" s="1" t="s">
        <v>156</v>
      </c>
      <c r="E213" s="76">
        <v>0.97778008281760653</v>
      </c>
      <c r="F213" s="102">
        <v>119665582.67999992</v>
      </c>
      <c r="I213" s="76">
        <v>0.97723148179572261</v>
      </c>
      <c r="J213" s="102">
        <v>142987793.92000011</v>
      </c>
      <c r="M213" s="76">
        <v>0.97746225821137667</v>
      </c>
      <c r="N213" s="102">
        <v>199612374.41999978</v>
      </c>
      <c r="Q213" s="76">
        <v>0.97362409845277476</v>
      </c>
      <c r="R213" s="102">
        <v>218876277.98000005</v>
      </c>
      <c r="V213" s="76">
        <v>0.97388537309749468</v>
      </c>
      <c r="W213" s="102">
        <v>238456462.83999974</v>
      </c>
      <c r="Z213" s="76">
        <v>0.97088596199548438</v>
      </c>
      <c r="AA213" s="102">
        <v>269389255.6400004</v>
      </c>
      <c r="AD213" s="76">
        <v>0.97093677839395243</v>
      </c>
      <c r="AE213" s="102">
        <v>333209206.54000002</v>
      </c>
      <c r="AH213" s="76">
        <v>0.96817950414816889</v>
      </c>
      <c r="AI213" s="102">
        <v>355876161.96000004</v>
      </c>
    </row>
    <row r="214" spans="2:35" ht="13.5" thickBot="1">
      <c r="B214" s="1" t="s">
        <v>157</v>
      </c>
      <c r="E214" s="76">
        <v>1.0878157244909661E-2</v>
      </c>
      <c r="F214" s="102">
        <v>1331322.9100000001</v>
      </c>
      <c r="I214" s="76">
        <v>1.0659160710702843E-2</v>
      </c>
      <c r="J214" s="102">
        <v>1559640.5799999998</v>
      </c>
      <c r="M214" s="76">
        <v>1.2221984517854834E-2</v>
      </c>
      <c r="N214" s="102">
        <v>2495911.5599999996</v>
      </c>
      <c r="Q214" s="76">
        <v>1.2058257002316572E-2</v>
      </c>
      <c r="R214" s="102">
        <v>2710765.2899999996</v>
      </c>
      <c r="V214" s="76">
        <v>1.1720075505583084E-2</v>
      </c>
      <c r="W214" s="102">
        <v>2869668.06</v>
      </c>
      <c r="Z214" s="76">
        <v>1.2566779542546647E-2</v>
      </c>
      <c r="AA214" s="102">
        <v>3486872.3199999994</v>
      </c>
      <c r="AD214" s="76">
        <v>1.4096206191565484E-2</v>
      </c>
      <c r="AE214" s="102">
        <v>4837581.38</v>
      </c>
      <c r="AH214" s="76">
        <v>1.6194355890075646E-2</v>
      </c>
      <c r="AI214" s="102">
        <v>5952599.9000000013</v>
      </c>
    </row>
    <row r="215" spans="2:35" ht="13.5" thickBot="1">
      <c r="E215" s="77">
        <v>1</v>
      </c>
      <c r="F215" s="109">
        <v>122384966.49999991</v>
      </c>
      <c r="I215" s="77">
        <v>0.99999999999999989</v>
      </c>
      <c r="J215" s="109">
        <v>146319266.81000012</v>
      </c>
      <c r="M215" s="77">
        <v>0.99999999999999989</v>
      </c>
      <c r="N215" s="109">
        <v>204214917.49999979</v>
      </c>
      <c r="Q215" s="77">
        <v>1</v>
      </c>
      <c r="R215" s="109">
        <v>224805731.83000004</v>
      </c>
      <c r="V215" s="77">
        <v>1</v>
      </c>
      <c r="W215" s="109">
        <v>244850646.10999975</v>
      </c>
      <c r="Z215" s="77">
        <v>1</v>
      </c>
      <c r="AA215" s="109">
        <v>277467453.63000041</v>
      </c>
      <c r="AD215" s="77">
        <v>1</v>
      </c>
      <c r="AE215" s="109">
        <v>343183216.41000003</v>
      </c>
      <c r="AH215" s="77">
        <v>1</v>
      </c>
      <c r="AI215" s="109">
        <v>367572501.21000004</v>
      </c>
    </row>
    <row r="216" spans="2:35">
      <c r="E216" s="76"/>
      <c r="I216" s="76"/>
      <c r="M216" s="76"/>
      <c r="Q216" s="76"/>
      <c r="V216" s="76"/>
      <c r="Z216" s="76"/>
      <c r="AD216" s="76"/>
      <c r="AH216" s="76"/>
    </row>
    <row r="217" spans="2:35">
      <c r="B217" s="70" t="s">
        <v>158</v>
      </c>
      <c r="E217" s="76"/>
      <c r="I217" s="76"/>
      <c r="M217" s="76"/>
      <c r="Q217" s="76"/>
      <c r="V217" s="76"/>
      <c r="Z217" s="76"/>
      <c r="AD217" s="76"/>
      <c r="AH217" s="76"/>
    </row>
    <row r="218" spans="2:35">
      <c r="B218" s="1" t="s">
        <v>159</v>
      </c>
      <c r="E218" s="76">
        <v>0.9994955563435155</v>
      </c>
      <c r="F218" s="102">
        <v>122323230.17999992</v>
      </c>
      <c r="I218" s="76">
        <v>0.99797071297257423</v>
      </c>
      <c r="J218" s="102">
        <v>146022343.02000019</v>
      </c>
      <c r="M218" s="76">
        <v>0.9967011198386132</v>
      </c>
      <c r="N218" s="102">
        <v>203541236.95999977</v>
      </c>
      <c r="Q218" s="76">
        <v>0.99652564432569435</v>
      </c>
      <c r="R218" s="102">
        <v>224024676.76000014</v>
      </c>
      <c r="V218" s="76">
        <v>0.99666445160355799</v>
      </c>
      <c r="W218" s="102">
        <v>244033934.92999986</v>
      </c>
      <c r="Z218" s="76">
        <v>0.99605599793531363</v>
      </c>
      <c r="AA218" s="102">
        <v>276373121.42000031</v>
      </c>
      <c r="AD218" s="76">
        <v>0.99520025050399863</v>
      </c>
      <c r="AE218" s="102">
        <v>341536022.94000012</v>
      </c>
      <c r="AH218" s="76">
        <v>0.99524861325520586</v>
      </c>
      <c r="AI218" s="102">
        <v>365826022.10000026</v>
      </c>
    </row>
    <row r="219" spans="2:35" ht="13.5" thickBot="1">
      <c r="B219" s="1" t="s">
        <v>160</v>
      </c>
      <c r="E219" s="76">
        <v>5.0444365648455718E-4</v>
      </c>
      <c r="F219" s="102">
        <v>61736.319999999992</v>
      </c>
      <c r="I219" s="76">
        <v>2.0292870274258835E-3</v>
      </c>
      <c r="J219" s="102">
        <v>296923.78999999998</v>
      </c>
      <c r="M219" s="76">
        <v>3.2988801613868428E-3</v>
      </c>
      <c r="N219" s="102">
        <v>673680.54</v>
      </c>
      <c r="Q219" s="76">
        <v>3.4743556743056713E-3</v>
      </c>
      <c r="R219" s="102">
        <v>781055.07000000007</v>
      </c>
      <c r="V219" s="76">
        <v>3.3355483964420092E-3</v>
      </c>
      <c r="W219" s="102">
        <v>816711.17999999993</v>
      </c>
      <c r="Z219" s="76">
        <v>3.9440020646864032E-3</v>
      </c>
      <c r="AA219" s="102">
        <v>1094332.21</v>
      </c>
      <c r="AD219" s="76">
        <v>4.7997494960012911E-3</v>
      </c>
      <c r="AE219" s="102">
        <v>1647193.4700000002</v>
      </c>
      <c r="AH219" s="76">
        <v>4.751386744794076E-3</v>
      </c>
      <c r="AI219" s="102">
        <v>1746479.1099999999</v>
      </c>
    </row>
    <row r="220" spans="2:35" ht="13.5" thickBot="1">
      <c r="E220" s="77">
        <v>1</v>
      </c>
      <c r="F220" s="109">
        <v>122384966.49999991</v>
      </c>
      <c r="I220" s="77">
        <v>1</v>
      </c>
      <c r="J220" s="109">
        <v>146319266.81000018</v>
      </c>
      <c r="M220" s="77">
        <v>1</v>
      </c>
      <c r="N220" s="109">
        <v>204214917.49999976</v>
      </c>
      <c r="Q220" s="77">
        <v>1</v>
      </c>
      <c r="R220" s="109">
        <v>224805731.83000013</v>
      </c>
      <c r="V220" s="77">
        <v>1</v>
      </c>
      <c r="W220" s="109">
        <v>244850646.10999987</v>
      </c>
      <c r="Z220" s="77">
        <v>1</v>
      </c>
      <c r="AA220" s="109">
        <v>277467453.63000029</v>
      </c>
      <c r="AD220" s="77">
        <v>0.99999999999999989</v>
      </c>
      <c r="AE220" s="109">
        <v>343183216.41000015</v>
      </c>
      <c r="AH220" s="77">
        <v>0.99999999999999989</v>
      </c>
      <c r="AI220" s="109">
        <v>367572501.21000028</v>
      </c>
    </row>
    <row r="221" spans="2:35">
      <c r="E221" s="76"/>
      <c r="I221" s="76"/>
      <c r="M221" s="76"/>
      <c r="Q221" s="76"/>
      <c r="V221" s="76"/>
      <c r="Z221" s="76"/>
      <c r="AD221" s="76"/>
      <c r="AH221" s="76"/>
    </row>
    <row r="222" spans="2:35">
      <c r="B222" s="70" t="s">
        <v>161</v>
      </c>
      <c r="E222" s="76"/>
      <c r="I222" s="76"/>
      <c r="M222" s="76"/>
      <c r="Q222" s="76"/>
      <c r="V222" s="76"/>
      <c r="Z222" s="76"/>
      <c r="AD222" s="76"/>
      <c r="AH222" s="76"/>
    </row>
    <row r="223" spans="2:35">
      <c r="B223" s="1" t="s">
        <v>162</v>
      </c>
      <c r="E223" s="76">
        <v>5.6671836405658557E-3</v>
      </c>
      <c r="F223" s="102">
        <v>693578.07999999984</v>
      </c>
      <c r="I223" s="76">
        <v>4.8504527494768381E-3</v>
      </c>
      <c r="J223" s="102">
        <v>709714.69000000006</v>
      </c>
      <c r="M223" s="76">
        <v>3.8603740591085837E-3</v>
      </c>
      <c r="N223" s="102">
        <v>788345.97</v>
      </c>
      <c r="Q223" s="76">
        <v>5.3896221423581671E-3</v>
      </c>
      <c r="R223" s="102">
        <v>1211617.9500000002</v>
      </c>
      <c r="V223" s="76">
        <v>5.9472963748921281E-3</v>
      </c>
      <c r="W223" s="102">
        <v>1456199.36</v>
      </c>
      <c r="Z223" s="76">
        <v>5.8969471863963927E-3</v>
      </c>
      <c r="AA223" s="102">
        <v>1636210.92</v>
      </c>
      <c r="AD223" s="76">
        <v>4.6695804554890358E-3</v>
      </c>
      <c r="AE223" s="102">
        <v>1602521.6400000001</v>
      </c>
      <c r="AH223" s="76">
        <v>5.2767471005451642E-3</v>
      </c>
      <c r="AI223" s="102">
        <v>1939587.13</v>
      </c>
    </row>
    <row r="224" spans="2:35">
      <c r="B224" s="1" t="s">
        <v>163</v>
      </c>
      <c r="E224" s="76">
        <v>0.76541475492416788</v>
      </c>
      <c r="F224" s="102">
        <v>93675259.139999941</v>
      </c>
      <c r="I224" s="76">
        <v>0.75242840673170808</v>
      </c>
      <c r="J224" s="102">
        <v>110094772.80000006</v>
      </c>
      <c r="M224" s="76">
        <v>0.7814476168715736</v>
      </c>
      <c r="N224" s="102">
        <v>159583260.6100001</v>
      </c>
      <c r="Q224" s="76">
        <v>0.75582214224186195</v>
      </c>
      <c r="R224" s="102">
        <v>169913149.82000011</v>
      </c>
      <c r="V224" s="76">
        <v>0.73301455700210183</v>
      </c>
      <c r="W224" s="102">
        <v>179479087.89000028</v>
      </c>
      <c r="Z224" s="76">
        <v>0.72587420230760957</v>
      </c>
      <c r="AA224" s="102">
        <v>201406466.5699999</v>
      </c>
      <c r="AD224" s="76">
        <v>0.7263450871449334</v>
      </c>
      <c r="AE224" s="102">
        <v>249269443.23000002</v>
      </c>
      <c r="AH224" s="76">
        <v>0.70845478419296803</v>
      </c>
      <c r="AI224" s="102">
        <v>260408497.01999986</v>
      </c>
    </row>
    <row r="225" spans="2:35">
      <c r="B225" s="1" t="s">
        <v>164</v>
      </c>
      <c r="E225" s="76">
        <v>0.15716863811046605</v>
      </c>
      <c r="F225" s="102">
        <v>19235078.509999998</v>
      </c>
      <c r="I225" s="76">
        <v>0.17117874526069046</v>
      </c>
      <c r="J225" s="102">
        <v>25046748.500000007</v>
      </c>
      <c r="M225" s="76">
        <v>0.15362268508126981</v>
      </c>
      <c r="N225" s="102">
        <v>31372043.960000012</v>
      </c>
      <c r="Q225" s="76">
        <v>0.17584364943992317</v>
      </c>
      <c r="R225" s="102">
        <v>39530660.299999893</v>
      </c>
      <c r="V225" s="76">
        <v>0.19313282852745803</v>
      </c>
      <c r="W225" s="102">
        <v>47288697.850000001</v>
      </c>
      <c r="Z225" s="76">
        <v>0.20032037387750223</v>
      </c>
      <c r="AA225" s="102">
        <v>55582384.050000116</v>
      </c>
      <c r="AD225" s="76">
        <v>0.187054222061104</v>
      </c>
      <c r="AE225" s="102">
        <v>64193869.57000006</v>
      </c>
      <c r="AH225" s="76">
        <v>0.19857839862808058</v>
      </c>
      <c r="AI225" s="102">
        <v>72991958.669999957</v>
      </c>
    </row>
    <row r="226" spans="2:35">
      <c r="B226" s="1" t="s">
        <v>165</v>
      </c>
      <c r="E226" s="76">
        <v>1.1903494208988495E-2</v>
      </c>
      <c r="F226" s="102">
        <v>1456808.7400000002</v>
      </c>
      <c r="I226" s="76">
        <v>1.158109589354632E-2</v>
      </c>
      <c r="J226" s="102">
        <v>1694537.4600000004</v>
      </c>
      <c r="M226" s="76">
        <v>1.0117652644058183E-2</v>
      </c>
      <c r="N226" s="102">
        <v>2066175.5999999999</v>
      </c>
      <c r="Q226" s="76">
        <v>1.0648556558203131E-2</v>
      </c>
      <c r="R226" s="102">
        <v>2393856.5500000007</v>
      </c>
      <c r="V226" s="76">
        <v>1.1740985722000047E-2</v>
      </c>
      <c r="W226" s="102">
        <v>2874787.94</v>
      </c>
      <c r="Z226" s="76">
        <v>1.1536847792853695E-2</v>
      </c>
      <c r="AA226" s="102">
        <v>3201099.7800000003</v>
      </c>
      <c r="AD226" s="76">
        <v>9.6526690747090766E-3</v>
      </c>
      <c r="AE226" s="102">
        <v>3312634.02</v>
      </c>
      <c r="AH226" s="76">
        <v>1.0619423588953203E-2</v>
      </c>
      <c r="AI226" s="102">
        <v>3903408.0900000008</v>
      </c>
    </row>
    <row r="227" spans="2:35">
      <c r="B227" s="1" t="s">
        <v>166</v>
      </c>
      <c r="E227" s="76">
        <v>5.0147351553999922E-2</v>
      </c>
      <c r="F227" s="102">
        <v>6137281.9399999995</v>
      </c>
      <c r="I227" s="76">
        <v>4.9776225843569027E-2</v>
      </c>
      <c r="J227" s="102">
        <v>7283220.8699999982</v>
      </c>
      <c r="M227" s="76">
        <v>4.2498858732981586E-2</v>
      </c>
      <c r="N227" s="102">
        <v>8678900.9299999941</v>
      </c>
      <c r="Q227" s="76">
        <v>4.348465726573375E-2</v>
      </c>
      <c r="R227" s="102">
        <v>9775600.2000000011</v>
      </c>
      <c r="V227" s="76">
        <v>4.7013479494060637E-2</v>
      </c>
      <c r="W227" s="102">
        <v>11511280.829999998</v>
      </c>
      <c r="Z227" s="76">
        <v>4.7360395599850592E-2</v>
      </c>
      <c r="AA227" s="102">
        <v>13140968.369999999</v>
      </c>
      <c r="AD227" s="76">
        <v>6.4171433616059231E-2</v>
      </c>
      <c r="AE227" s="102">
        <v>22022558.990000006</v>
      </c>
      <c r="AH227" s="76">
        <v>6.7892965517957746E-2</v>
      </c>
      <c r="AI227" s="102">
        <v>24955587.149999995</v>
      </c>
    </row>
    <row r="228" spans="2:35" ht="13.5" thickBot="1">
      <c r="B228" s="1" t="s">
        <v>167</v>
      </c>
      <c r="E228" s="76">
        <v>9.6985775618118972E-3</v>
      </c>
      <c r="F228" s="102">
        <v>1186960.0900000001</v>
      </c>
      <c r="I228" s="76">
        <v>1.0185073521009115E-2</v>
      </c>
      <c r="J228" s="102">
        <v>1490272.4899999998</v>
      </c>
      <c r="M228" s="76">
        <v>8.4528126110081994E-3</v>
      </c>
      <c r="N228" s="102">
        <v>1726190.43</v>
      </c>
      <c r="Q228" s="76">
        <v>8.8113723519199823E-3</v>
      </c>
      <c r="R228" s="102">
        <v>1980847.0099999998</v>
      </c>
      <c r="V228" s="76">
        <v>9.1508528794872063E-3</v>
      </c>
      <c r="W228" s="102">
        <v>2240592.2399999993</v>
      </c>
      <c r="Z228" s="76">
        <v>9.0112332357875618E-3</v>
      </c>
      <c r="AA228" s="102">
        <v>2500323.94</v>
      </c>
      <c r="AD228" s="76">
        <v>8.1070076477053766E-3</v>
      </c>
      <c r="AE228" s="102">
        <v>2782188.9599999995</v>
      </c>
      <c r="AH228" s="76">
        <v>9.1776809714954437E-3</v>
      </c>
      <c r="AI228" s="102">
        <v>3373463.1500000004</v>
      </c>
    </row>
    <row r="229" spans="2:35" ht="13.5" thickBot="1">
      <c r="E229" s="77">
        <v>1.0000000000000002</v>
      </c>
      <c r="F229" s="109">
        <v>122384966.49999993</v>
      </c>
      <c r="I229" s="77">
        <v>0.99999999999999978</v>
      </c>
      <c r="J229" s="109">
        <v>146319266.81000009</v>
      </c>
      <c r="M229" s="77">
        <v>0.99999999999999989</v>
      </c>
      <c r="N229" s="109">
        <v>204214917.50000012</v>
      </c>
      <c r="Q229" s="77">
        <v>1.0000000000000002</v>
      </c>
      <c r="R229" s="109">
        <v>224805731.82999998</v>
      </c>
      <c r="V229" s="77">
        <v>0.99999999999999989</v>
      </c>
      <c r="W229" s="109">
        <v>244850646.11000031</v>
      </c>
      <c r="Z229" s="77">
        <v>1</v>
      </c>
      <c r="AA229" s="109">
        <v>277467453.63</v>
      </c>
      <c r="AD229" s="77">
        <v>1.0000000000000002</v>
      </c>
      <c r="AE229" s="109">
        <v>343183216.41000003</v>
      </c>
      <c r="AH229" s="77">
        <v>1.0000000000000002</v>
      </c>
      <c r="AI229" s="109">
        <v>367572501.20999974</v>
      </c>
    </row>
    <row r="230" spans="2:35">
      <c r="E230" s="76"/>
      <c r="I230" s="76"/>
      <c r="M230" s="76"/>
      <c r="Q230" s="76"/>
      <c r="V230" s="76"/>
      <c r="Z230" s="76"/>
      <c r="AD230" s="76"/>
      <c r="AH230" s="76"/>
    </row>
    <row r="231" spans="2:35">
      <c r="B231" s="70" t="s">
        <v>168</v>
      </c>
      <c r="E231" s="76"/>
      <c r="I231" s="76"/>
      <c r="M231" s="76"/>
      <c r="Q231" s="76"/>
      <c r="V231" s="76"/>
      <c r="Z231" s="76"/>
      <c r="AD231" s="76"/>
      <c r="AH231" s="76"/>
    </row>
    <row r="232" spans="2:35" hidden="1">
      <c r="E232" s="76">
        <v>0</v>
      </c>
      <c r="F232" s="102">
        <v>0</v>
      </c>
      <c r="I232" s="76">
        <v>0</v>
      </c>
      <c r="J232" s="102">
        <v>0</v>
      </c>
      <c r="M232" s="76">
        <v>0</v>
      </c>
      <c r="N232" s="102">
        <v>0</v>
      </c>
      <c r="Q232" s="76">
        <v>0</v>
      </c>
      <c r="R232" s="102">
        <v>0</v>
      </c>
      <c r="V232" s="76">
        <v>0</v>
      </c>
      <c r="W232" s="102">
        <v>0</v>
      </c>
      <c r="Z232" s="76">
        <v>0</v>
      </c>
      <c r="AA232" s="102">
        <v>0</v>
      </c>
      <c r="AD232" s="76">
        <v>0</v>
      </c>
      <c r="AE232" s="102">
        <v>0</v>
      </c>
      <c r="AH232" s="76">
        <v>6.6313345584233963E-2</v>
      </c>
      <c r="AI232" s="102">
        <v>24374962.29999999</v>
      </c>
    </row>
    <row r="233" spans="2:35" hidden="1">
      <c r="E233" s="76">
        <v>0</v>
      </c>
      <c r="F233" s="102">
        <v>0</v>
      </c>
      <c r="I233" s="76">
        <v>0</v>
      </c>
      <c r="J233" s="102">
        <v>0</v>
      </c>
      <c r="M233" s="76">
        <v>0</v>
      </c>
      <c r="N233" s="102">
        <v>0</v>
      </c>
      <c r="Q233" s="76">
        <v>0</v>
      </c>
      <c r="R233" s="102">
        <v>0</v>
      </c>
      <c r="V233" s="76">
        <v>0</v>
      </c>
      <c r="W233" s="102">
        <v>0</v>
      </c>
      <c r="Z233" s="76">
        <v>0</v>
      </c>
      <c r="AA233" s="102">
        <v>0</v>
      </c>
      <c r="AD233" s="76">
        <v>0</v>
      </c>
      <c r="AE233" s="102">
        <v>0</v>
      </c>
      <c r="AH233" s="76">
        <v>5.6093023531758865E-2</v>
      </c>
      <c r="AI233" s="102">
        <v>20618252.959999997</v>
      </c>
    </row>
    <row r="234" spans="2:35" hidden="1">
      <c r="E234" s="76">
        <v>0</v>
      </c>
      <c r="F234" s="102">
        <v>0</v>
      </c>
      <c r="I234" s="76">
        <v>0</v>
      </c>
      <c r="J234" s="102">
        <v>0</v>
      </c>
      <c r="M234" s="76">
        <v>0</v>
      </c>
      <c r="N234" s="102">
        <v>0</v>
      </c>
      <c r="Q234" s="76">
        <v>0</v>
      </c>
      <c r="R234" s="102">
        <v>0</v>
      </c>
      <c r="V234" s="76">
        <v>0</v>
      </c>
      <c r="W234" s="102">
        <v>0</v>
      </c>
      <c r="Z234" s="76">
        <v>0</v>
      </c>
      <c r="AA234" s="102">
        <v>0</v>
      </c>
      <c r="AD234" s="76">
        <v>0</v>
      </c>
      <c r="AE234" s="102">
        <v>0</v>
      </c>
      <c r="AH234" s="76">
        <v>0.10576804162993877</v>
      </c>
      <c r="AI234" s="102">
        <v>38877423.610000007</v>
      </c>
    </row>
    <row r="235" spans="2:35" hidden="1">
      <c r="E235" s="76">
        <v>0</v>
      </c>
      <c r="F235" s="102">
        <v>0</v>
      </c>
      <c r="I235" s="76">
        <v>0</v>
      </c>
      <c r="J235" s="102">
        <v>0</v>
      </c>
      <c r="M235" s="76">
        <v>0</v>
      </c>
      <c r="N235" s="102">
        <v>0</v>
      </c>
      <c r="Q235" s="76">
        <v>0</v>
      </c>
      <c r="R235" s="102">
        <v>0</v>
      </c>
      <c r="V235" s="76">
        <v>0</v>
      </c>
      <c r="W235" s="102">
        <v>0</v>
      </c>
      <c r="Z235" s="76">
        <v>0</v>
      </c>
      <c r="AA235" s="102">
        <v>0</v>
      </c>
      <c r="AD235" s="76">
        <v>0</v>
      </c>
      <c r="AE235" s="102">
        <v>0</v>
      </c>
      <c r="AH235" s="76">
        <v>4.3598290724268178E-2</v>
      </c>
      <c r="AI235" s="102">
        <v>16025532.769999998</v>
      </c>
    </row>
    <row r="236" spans="2:35">
      <c r="B236" s="1" t="s">
        <v>169</v>
      </c>
      <c r="E236" s="76">
        <v>0.24315338240501949</v>
      </c>
      <c r="F236" s="102">
        <v>29758318.559999991</v>
      </c>
      <c r="I236" s="76">
        <v>0.25808584093738307</v>
      </c>
      <c r="J236" s="102">
        <v>37762931.020000204</v>
      </c>
      <c r="M236" s="76">
        <v>0.2617605066975574</v>
      </c>
      <c r="N236" s="102">
        <v>53455400.279999822</v>
      </c>
      <c r="Q236" s="76">
        <v>0.26371005991444579</v>
      </c>
      <c r="R236" s="102">
        <v>59283533.010000169</v>
      </c>
      <c r="V236" s="76">
        <v>0.26801678256759887</v>
      </c>
      <c r="W236" s="102">
        <v>65624082.379999936</v>
      </c>
      <c r="Z236" s="76">
        <v>0.27630125323538474</v>
      </c>
      <c r="AA236" s="102">
        <v>76664605.170000002</v>
      </c>
      <c r="AD236" s="76">
        <v>0.2707840952483484</v>
      </c>
      <c r="AE236" s="102">
        <v>92928556.75999999</v>
      </c>
      <c r="AH236" s="76">
        <v>0.27177270147019983</v>
      </c>
      <c r="AI236" s="102">
        <v>99896171.640000001</v>
      </c>
    </row>
    <row r="237" spans="2:35">
      <c r="B237" s="1" t="s">
        <v>170</v>
      </c>
      <c r="E237" s="76">
        <v>7.4831915813777669E-2</v>
      </c>
      <c r="F237" s="102">
        <v>9158301.5099999979</v>
      </c>
      <c r="I237" s="76">
        <v>7.1860135710312231E-2</v>
      </c>
      <c r="J237" s="102">
        <v>10514522.369999994</v>
      </c>
      <c r="M237" s="76">
        <v>6.6886713160903222E-2</v>
      </c>
      <c r="N237" s="102">
        <v>13659264.609999999</v>
      </c>
      <c r="Q237" s="76">
        <v>6.7051464690405391E-2</v>
      </c>
      <c r="R237" s="102">
        <v>15073553.589999998</v>
      </c>
      <c r="V237" s="76">
        <v>6.7374383086531986E-2</v>
      </c>
      <c r="W237" s="102">
        <v>16496661.230000002</v>
      </c>
      <c r="Z237" s="76">
        <v>6.5420967873968255E-2</v>
      </c>
      <c r="AA237" s="102">
        <v>18152189.370000005</v>
      </c>
      <c r="AD237" s="76">
        <v>6.5484109785693967E-2</v>
      </c>
      <c r="AE237" s="102">
        <v>22473047.420000009</v>
      </c>
      <c r="AH237" s="76">
        <v>6.5995859619925351E-2</v>
      </c>
      <c r="AI237" s="102">
        <v>24258263.190000005</v>
      </c>
    </row>
    <row r="238" spans="2:35">
      <c r="B238" s="1" t="s">
        <v>171</v>
      </c>
      <c r="E238" s="76">
        <v>0.20367104296261748</v>
      </c>
      <c r="F238" s="102">
        <v>24926273.769999996</v>
      </c>
      <c r="I238" s="76">
        <v>0.19487810649725862</v>
      </c>
      <c r="J238" s="102">
        <v>28514421.660000004</v>
      </c>
      <c r="M238" s="76">
        <v>0.1878251456826118</v>
      </c>
      <c r="N238" s="102">
        <v>38356696.630000003</v>
      </c>
      <c r="Q238" s="76">
        <v>0.1843469101639231</v>
      </c>
      <c r="R238" s="102">
        <v>41442242.050000019</v>
      </c>
      <c r="V238" s="76">
        <v>0.17636051162634206</v>
      </c>
      <c r="W238" s="102">
        <v>43181985.219999999</v>
      </c>
      <c r="Z238" s="76">
        <v>0.17097324702182951</v>
      </c>
      <c r="AA238" s="102">
        <v>47439511.49000001</v>
      </c>
      <c r="AD238" s="76">
        <v>0.17033950188916222</v>
      </c>
      <c r="AE238" s="102">
        <v>58457658.139999956</v>
      </c>
      <c r="AH238" s="76">
        <v>0.16593563117267435</v>
      </c>
      <c r="AI238" s="102">
        <v>60993374.989999965</v>
      </c>
    </row>
    <row r="239" spans="2:35">
      <c r="B239" s="1" t="s">
        <v>172</v>
      </c>
      <c r="E239" s="76">
        <v>0.21380340411336396</v>
      </c>
      <c r="F239" s="102">
        <v>26166322.450000003</v>
      </c>
      <c r="I239" s="76">
        <v>0.20716162020795706</v>
      </c>
      <c r="J239" s="102">
        <v>30311736.37999998</v>
      </c>
      <c r="M239" s="76">
        <v>0.22476104592114349</v>
      </c>
      <c r="N239" s="102">
        <v>45899558.449999973</v>
      </c>
      <c r="Q239" s="76">
        <v>0.2208426099541945</v>
      </c>
      <c r="R239" s="102">
        <v>49646684.549999967</v>
      </c>
      <c r="V239" s="76">
        <v>0.21484176617760439</v>
      </c>
      <c r="W239" s="102">
        <v>52604145.259999953</v>
      </c>
      <c r="Z239" s="76">
        <v>0.209360522612729</v>
      </c>
      <c r="AA239" s="102">
        <v>58090731.099999949</v>
      </c>
      <c r="AD239" s="76">
        <v>0.21535201363607995</v>
      </c>
      <c r="AE239" s="102">
        <v>73905196.700000092</v>
      </c>
      <c r="AH239" s="76">
        <v>0.21107856432294295</v>
      </c>
      <c r="AI239" s="102">
        <v>77586675.840000018</v>
      </c>
    </row>
    <row r="240" spans="2:35">
      <c r="B240" s="1" t="s">
        <v>173</v>
      </c>
      <c r="E240" s="76">
        <v>0.12117932327905645</v>
      </c>
      <c r="F240" s="102">
        <v>14830527.419999991</v>
      </c>
      <c r="I240" s="76">
        <v>0.12337720761983895</v>
      </c>
      <c r="J240" s="102">
        <v>18052462.559999995</v>
      </c>
      <c r="M240" s="76">
        <v>0.12086222236923516</v>
      </c>
      <c r="N240" s="102">
        <v>24681868.769999985</v>
      </c>
      <c r="Q240" s="76">
        <v>0.12522651246850089</v>
      </c>
      <c r="R240" s="102">
        <v>28151637.779999979</v>
      </c>
      <c r="V240" s="76">
        <v>0.12847027304093078</v>
      </c>
      <c r="W240" s="102">
        <v>31456029.359999999</v>
      </c>
      <c r="Z240" s="76">
        <v>0.12763315490408564</v>
      </c>
      <c r="AA240" s="102">
        <v>35414046.489999987</v>
      </c>
      <c r="AD240" s="76">
        <v>0.12820041565621848</v>
      </c>
      <c r="AE240" s="102">
        <v>43996230.989999972</v>
      </c>
      <c r="AH240" s="76">
        <v>0.12789768131523374</v>
      </c>
      <c r="AI240" s="102">
        <v>47011670.619999953</v>
      </c>
    </row>
    <row r="241" spans="2:36">
      <c r="B241" s="1" t="s">
        <v>174</v>
      </c>
      <c r="E241" s="76">
        <v>9.0048538600531455E-2</v>
      </c>
      <c r="F241" s="102">
        <v>11020587.379999997</v>
      </c>
      <c r="I241" s="76">
        <v>8.9432052355702923E-2</v>
      </c>
      <c r="J241" s="102">
        <v>13085632.329999996</v>
      </c>
      <c r="M241" s="76">
        <v>8.7011612067957891E-2</v>
      </c>
      <c r="N241" s="102">
        <v>17769069.180000003</v>
      </c>
      <c r="Q241" s="76">
        <v>8.6754027671982037E-2</v>
      </c>
      <c r="R241" s="102">
        <v>19502802.680000003</v>
      </c>
      <c r="V241" s="76">
        <v>8.9394930859878416E-2</v>
      </c>
      <c r="W241" s="102">
        <v>21888406.579999994</v>
      </c>
      <c r="Z241" s="76">
        <v>9.164784030457758E-2</v>
      </c>
      <c r="AA241" s="102">
        <v>25429292.880000025</v>
      </c>
      <c r="AD241" s="76">
        <v>9.352456173630283E-2</v>
      </c>
      <c r="AE241" s="102">
        <v>32096059.910000015</v>
      </c>
      <c r="AH241" s="76">
        <v>9.7266413026838625E-2</v>
      </c>
      <c r="AI241" s="102">
        <v>35752458.720000006</v>
      </c>
    </row>
    <row r="242" spans="2:36">
      <c r="B242" s="1" t="s">
        <v>175</v>
      </c>
      <c r="E242" s="76">
        <v>1.8891785781548598E-2</v>
      </c>
      <c r="F242" s="102">
        <v>2312070.5700000008</v>
      </c>
      <c r="I242" s="76">
        <v>1.996142397154483E-2</v>
      </c>
      <c r="J242" s="102">
        <v>2920740.9200000004</v>
      </c>
      <c r="M242" s="76">
        <v>1.9024088531632396E-2</v>
      </c>
      <c r="N242" s="102">
        <v>3885002.6700000013</v>
      </c>
      <c r="Q242" s="76">
        <v>1.9029237800907001E-2</v>
      </c>
      <c r="R242" s="102">
        <v>4277881.7300000004</v>
      </c>
      <c r="V242" s="76">
        <v>1.9612562173279391E-2</v>
      </c>
      <c r="W242" s="102">
        <v>4802148.5200000023</v>
      </c>
      <c r="Z242" s="76">
        <v>2.025715047464682E-2</v>
      </c>
      <c r="AA242" s="102">
        <v>5620699.959999999</v>
      </c>
      <c r="AD242" s="76">
        <v>2.0773932608297158E-2</v>
      </c>
      <c r="AE242" s="102">
        <v>7129265.0099999979</v>
      </c>
      <c r="AH242" s="76">
        <v>2.2132329358752027E-2</v>
      </c>
      <c r="AI242" s="102">
        <v>8135235.6599999992</v>
      </c>
    </row>
    <row r="243" spans="2:36">
      <c r="B243" s="1" t="s">
        <v>176</v>
      </c>
      <c r="E243" s="76">
        <v>1.1647164604976216E-2</v>
      </c>
      <c r="F243" s="102">
        <v>1425437.8499999996</v>
      </c>
      <c r="G243" s="110"/>
      <c r="I243" s="76">
        <v>1.1631963835699588E-2</v>
      </c>
      <c r="J243" s="102">
        <v>1701980.4200000004</v>
      </c>
      <c r="K243" s="147"/>
      <c r="M243" s="76">
        <v>1.068938271857639E-2</v>
      </c>
      <c r="N243" s="102">
        <v>2182931.4100000006</v>
      </c>
      <c r="O243" s="110"/>
      <c r="Q243" s="76">
        <v>1.0614376513337494E-2</v>
      </c>
      <c r="R243" s="102">
        <v>2386172.6800000006</v>
      </c>
      <c r="S243" s="110"/>
      <c r="V243" s="76">
        <v>1.2826965988846261E-2</v>
      </c>
      <c r="W243" s="102">
        <v>3140690.91</v>
      </c>
      <c r="X243" s="110"/>
      <c r="Z243" s="76">
        <v>1.5222388625198119E-2</v>
      </c>
      <c r="AA243" s="102">
        <v>4223717.4099999983</v>
      </c>
      <c r="AB243" s="110"/>
      <c r="AD243" s="76">
        <v>1.4260953088547922E-2</v>
      </c>
      <c r="AE243" s="102">
        <v>4894119.7499999991</v>
      </c>
      <c r="AF243" s="110"/>
      <c r="AH243" s="76">
        <v>1.6398946303538147E-2</v>
      </c>
      <c r="AI243" s="102">
        <v>6027801.7100000018</v>
      </c>
      <c r="AJ243" s="110"/>
    </row>
    <row r="244" spans="2:36">
      <c r="B244" s="1" t="s">
        <v>177</v>
      </c>
      <c r="E244" s="76">
        <v>9.784069026157723E-3</v>
      </c>
      <c r="F244" s="102">
        <v>1197422.9600000002</v>
      </c>
      <c r="G244" s="110"/>
      <c r="I244" s="76">
        <v>9.9047421545783131E-3</v>
      </c>
      <c r="J244" s="102">
        <v>1449254.6099999996</v>
      </c>
      <c r="K244" s="147"/>
      <c r="M244" s="76">
        <v>8.2544851308426169E-3</v>
      </c>
      <c r="N244" s="102">
        <v>1685688.9999999998</v>
      </c>
      <c r="O244" s="110"/>
      <c r="Q244" s="76">
        <v>8.9141286731754706E-3</v>
      </c>
      <c r="R244" s="102">
        <v>2003947.2199999997</v>
      </c>
      <c r="S244" s="110"/>
      <c r="V244" s="76">
        <v>9.2188355875766383E-3</v>
      </c>
      <c r="W244" s="102">
        <v>2257237.85</v>
      </c>
      <c r="X244" s="110"/>
      <c r="Z244" s="76">
        <v>8.853562022722191E-3</v>
      </c>
      <c r="AA244" s="102">
        <v>2456575.3099999987</v>
      </c>
      <c r="AB244" s="110"/>
      <c r="AD244" s="76">
        <v>8.3411981796339008E-3</v>
      </c>
      <c r="AE244" s="102">
        <v>2862559.2199999988</v>
      </c>
      <c r="AF244" s="110"/>
      <c r="AH244" s="76">
        <v>8.3648046572542458E-3</v>
      </c>
      <c r="AI244" s="102">
        <v>3074672.1700000004</v>
      </c>
      <c r="AJ244" s="110"/>
    </row>
    <row r="245" spans="2:36" ht="13.5" thickBot="1">
      <c r="B245" s="1" t="s">
        <v>178</v>
      </c>
      <c r="E245" s="76">
        <v>1.2989373412951014E-2</v>
      </c>
      <c r="F245" s="102">
        <v>1589704.03</v>
      </c>
      <c r="G245" s="110"/>
      <c r="I245" s="76">
        <v>1.3706906709724773E-2</v>
      </c>
      <c r="J245" s="102">
        <v>2005584.54</v>
      </c>
      <c r="K245" s="147"/>
      <c r="M245" s="76">
        <v>1.2924797719539773E-2</v>
      </c>
      <c r="N245" s="102">
        <v>2639436.5</v>
      </c>
      <c r="O245" s="110"/>
      <c r="Q245" s="76">
        <v>1.3510672149128353E-2</v>
      </c>
      <c r="R245" s="102">
        <v>3037276.54</v>
      </c>
      <c r="S245" s="110"/>
      <c r="V245" s="76">
        <v>1.3882988891411267E-2</v>
      </c>
      <c r="W245" s="102">
        <v>3399258.7999999993</v>
      </c>
      <c r="X245" s="110"/>
      <c r="Z245" s="76">
        <v>1.4329912924858091E-2</v>
      </c>
      <c r="AA245" s="102">
        <v>3976084.45</v>
      </c>
      <c r="AB245" s="110"/>
      <c r="AD245" s="76">
        <v>1.2939218171715372E-2</v>
      </c>
      <c r="AE245" s="102">
        <v>4440522.5100000007</v>
      </c>
      <c r="AF245" s="110"/>
      <c r="AH245" s="76">
        <v>1.3157068752640489E-2</v>
      </c>
      <c r="AI245" s="102">
        <v>4836176.67</v>
      </c>
      <c r="AJ245" s="110"/>
    </row>
    <row r="246" spans="2:36" ht="13.5" thickBot="1">
      <c r="E246" s="77">
        <v>1</v>
      </c>
      <c r="F246" s="109">
        <v>122384966.49999997</v>
      </c>
      <c r="I246" s="77">
        <v>1.0000000000000004</v>
      </c>
      <c r="J246" s="109">
        <v>146319266.81000012</v>
      </c>
      <c r="M246" s="77">
        <v>1</v>
      </c>
      <c r="N246" s="109">
        <v>204214917.49999976</v>
      </c>
      <c r="Q246" s="77">
        <v>1</v>
      </c>
      <c r="R246" s="109">
        <v>224805731.83000013</v>
      </c>
      <c r="V246" s="77">
        <v>0.99999999999999989</v>
      </c>
      <c r="W246" s="109">
        <v>244850646.10999987</v>
      </c>
      <c r="Z246" s="77">
        <v>0.99999999999999989</v>
      </c>
      <c r="AA246" s="109">
        <v>277467453.63</v>
      </c>
      <c r="AD246" s="77">
        <v>1</v>
      </c>
      <c r="AE246" s="109">
        <v>343183216.40999997</v>
      </c>
      <c r="AH246" s="77">
        <v>0.99999999999999956</v>
      </c>
      <c r="AI246" s="109">
        <v>367572501.21000004</v>
      </c>
    </row>
    <row r="247" spans="2:36" ht="13.5" thickBot="1">
      <c r="E247" s="76"/>
      <c r="I247" s="76"/>
      <c r="M247" s="76"/>
      <c r="Q247" s="76"/>
      <c r="V247" s="76"/>
      <c r="Z247" s="76"/>
      <c r="AD247" s="76"/>
      <c r="AH247" s="76"/>
    </row>
    <row r="248" spans="2:36" ht="13.5" thickBot="1">
      <c r="B248" s="70" t="s">
        <v>179</v>
      </c>
      <c r="E248" s="77">
        <v>1.7612873800149316E-2</v>
      </c>
      <c r="F248" s="109">
        <v>2155550.9699999997</v>
      </c>
      <c r="I248" s="77">
        <v>1.6781453075407172E-2</v>
      </c>
      <c r="J248" s="109">
        <v>2455449.91</v>
      </c>
      <c r="M248" s="77">
        <v>1.7458669100409885E-2</v>
      </c>
      <c r="N248" s="109">
        <v>3565320.67</v>
      </c>
      <c r="Q248" s="77">
        <v>1.9847802205390931E-2</v>
      </c>
      <c r="R248" s="109">
        <v>4461899.6999999993</v>
      </c>
      <c r="V248" s="77">
        <v>2.0681861536624237E-2</v>
      </c>
      <c r="W248" s="109">
        <v>5063967.1599999992</v>
      </c>
      <c r="Z248" s="77">
        <v>2.1107327159925957E-2</v>
      </c>
      <c r="AA248" s="109">
        <v>5856596.3200000012</v>
      </c>
      <c r="AD248" s="77">
        <v>2.141126677716482E-2</v>
      </c>
      <c r="AE248" s="109">
        <v>7347987.4000000004</v>
      </c>
      <c r="AH248" s="77">
        <v>2.0885386678080316E-2</v>
      </c>
      <c r="AI248" s="109">
        <v>7676893.8200000003</v>
      </c>
    </row>
    <row r="250" spans="2:36">
      <c r="F250" s="117"/>
      <c r="J250" s="117"/>
      <c r="N250" s="117"/>
      <c r="R250" s="117"/>
      <c r="W250" s="117"/>
      <c r="AA250" s="117"/>
      <c r="AE250" s="117"/>
      <c r="AI250" s="117"/>
    </row>
    <row r="251" spans="2:36" ht="12.75" customHeight="1">
      <c r="F251" s="118"/>
      <c r="J251" s="118"/>
      <c r="N251" s="118"/>
      <c r="R251" s="118"/>
      <c r="W251" s="118"/>
      <c r="AA251" s="118"/>
      <c r="AE251" s="118"/>
      <c r="AI251" s="118"/>
    </row>
    <row r="252" spans="2:36" ht="12.75" customHeight="1"/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9" min="1" max="14" man="1"/>
    <brk id="168" min="1" max="14" man="1"/>
    <brk id="216" min="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4"/>
  <sheetViews>
    <sheetView topLeftCell="A113" workbookViewId="0">
      <selection activeCell="K135" sqref="K135"/>
    </sheetView>
  </sheetViews>
  <sheetFormatPr defaultRowHeight="12.75"/>
  <cols>
    <col min="1" max="1" width="57.7109375" bestFit="1" customWidth="1"/>
    <col min="2" max="6" width="11.7109375" bestFit="1" customWidth="1"/>
    <col min="7" max="8" width="10.85546875" bestFit="1" customWidth="1"/>
  </cols>
  <sheetData>
    <row r="1" spans="1:8" ht="13.5" thickBot="1">
      <c r="A1" s="9"/>
      <c r="B1" s="10"/>
      <c r="C1" s="4" t="s">
        <v>1</v>
      </c>
      <c r="D1" s="44"/>
      <c r="E1" s="98"/>
      <c r="F1" s="98"/>
      <c r="G1" s="44"/>
      <c r="H1" s="44"/>
    </row>
    <row r="2" spans="1:8">
      <c r="A2" s="11"/>
      <c r="B2" s="12"/>
      <c r="C2" s="2"/>
      <c r="D2" s="32" t="s">
        <v>14</v>
      </c>
      <c r="E2" s="31" t="s">
        <v>127</v>
      </c>
      <c r="F2" s="36" t="s">
        <v>126</v>
      </c>
      <c r="G2" s="30" t="s">
        <v>100</v>
      </c>
      <c r="H2" s="30" t="s">
        <v>207</v>
      </c>
    </row>
    <row r="3" spans="1:8">
      <c r="A3" s="11"/>
      <c r="B3" s="12"/>
      <c r="C3" s="6" t="s">
        <v>101</v>
      </c>
      <c r="D3" s="15">
        <v>400000000</v>
      </c>
      <c r="E3" s="15">
        <v>100000000</v>
      </c>
      <c r="F3" s="37">
        <v>244800000</v>
      </c>
      <c r="G3" s="15">
        <v>13600000</v>
      </c>
      <c r="H3" s="15">
        <v>12000000</v>
      </c>
    </row>
    <row r="4" spans="1:8">
      <c r="A4" s="12" t="s">
        <v>15</v>
      </c>
      <c r="B4" s="12"/>
      <c r="C4" s="6" t="s">
        <v>229</v>
      </c>
      <c r="D4" s="15">
        <v>367899561.02999997</v>
      </c>
      <c r="E4" s="15">
        <v>67899561.030000001</v>
      </c>
      <c r="F4" s="37">
        <v>244800000</v>
      </c>
      <c r="G4" s="15">
        <v>13600000</v>
      </c>
      <c r="H4" s="15">
        <v>12000000</v>
      </c>
    </row>
    <row r="5" spans="1:8">
      <c r="A5" s="12" t="s">
        <v>16</v>
      </c>
      <c r="B5" s="12"/>
      <c r="C5" s="6" t="s">
        <v>230</v>
      </c>
      <c r="D5" s="15">
        <v>367572501.20999998</v>
      </c>
      <c r="E5" s="15">
        <v>67899561.030000001</v>
      </c>
      <c r="F5" s="37">
        <v>244800000</v>
      </c>
      <c r="G5" s="15">
        <v>13600000</v>
      </c>
      <c r="H5" s="15">
        <v>12000000</v>
      </c>
    </row>
    <row r="6" spans="1:8">
      <c r="A6" s="14" t="s">
        <v>17</v>
      </c>
      <c r="B6" s="14"/>
      <c r="C6" s="6" t="s">
        <v>2</v>
      </c>
      <c r="D6" s="15">
        <v>24290790.890000001</v>
      </c>
      <c r="E6" s="15">
        <v>24290790.890000001</v>
      </c>
      <c r="F6" s="16">
        <v>0</v>
      </c>
      <c r="G6" s="15">
        <v>0</v>
      </c>
      <c r="H6" s="15">
        <v>0</v>
      </c>
    </row>
    <row r="7" spans="1:8">
      <c r="A7" s="26"/>
      <c r="B7" s="20"/>
      <c r="C7" s="48" t="s">
        <v>6</v>
      </c>
      <c r="D7" s="45">
        <v>0</v>
      </c>
      <c r="E7" s="45">
        <v>0</v>
      </c>
      <c r="F7" s="46">
        <v>0</v>
      </c>
      <c r="G7" s="45">
        <v>0</v>
      </c>
      <c r="H7" s="45">
        <v>0</v>
      </c>
    </row>
    <row r="8" spans="1:8" ht="13.5" thickBot="1">
      <c r="A8" s="24"/>
      <c r="B8" s="25"/>
      <c r="C8" s="29" t="s">
        <v>7</v>
      </c>
      <c r="D8" s="47">
        <v>0</v>
      </c>
      <c r="E8" s="47">
        <v>0</v>
      </c>
      <c r="F8" s="38">
        <v>0</v>
      </c>
      <c r="G8" s="47">
        <v>0</v>
      </c>
      <c r="H8" s="47">
        <v>0</v>
      </c>
    </row>
    <row r="9" spans="1:8">
      <c r="A9" s="43" t="s">
        <v>18</v>
      </c>
      <c r="B9" s="43"/>
      <c r="C9" s="123" t="s">
        <v>4</v>
      </c>
      <c r="D9" s="15">
        <v>98493.91</v>
      </c>
      <c r="E9" s="95">
        <v>0</v>
      </c>
      <c r="F9" s="95">
        <v>0</v>
      </c>
      <c r="G9" s="95">
        <v>0</v>
      </c>
      <c r="H9" s="99">
        <v>0</v>
      </c>
    </row>
    <row r="10" spans="1:8">
      <c r="A10" s="43" t="s">
        <v>19</v>
      </c>
      <c r="B10" s="43"/>
      <c r="C10" s="123" t="s">
        <v>9</v>
      </c>
      <c r="D10" s="15">
        <v>0</v>
      </c>
      <c r="E10" s="95">
        <v>0</v>
      </c>
      <c r="F10" s="95">
        <v>0</v>
      </c>
      <c r="G10" s="95">
        <v>0</v>
      </c>
      <c r="H10" s="96">
        <v>0</v>
      </c>
    </row>
    <row r="11" spans="1:8">
      <c r="A11" s="11"/>
      <c r="B11" s="12"/>
      <c r="C11" s="6" t="s">
        <v>11</v>
      </c>
      <c r="D11" s="15">
        <v>0</v>
      </c>
      <c r="E11" s="15">
        <v>0</v>
      </c>
      <c r="F11" s="37">
        <v>0</v>
      </c>
      <c r="G11" s="37">
        <v>0</v>
      </c>
      <c r="H11" s="15">
        <v>0</v>
      </c>
    </row>
    <row r="12" spans="1:8" ht="13.5" thickBot="1">
      <c r="A12" s="11"/>
      <c r="B12" s="12"/>
      <c r="C12" s="6" t="s">
        <v>10</v>
      </c>
      <c r="D12" s="15">
        <v>0</v>
      </c>
      <c r="E12" s="47">
        <v>0</v>
      </c>
      <c r="F12" s="38">
        <v>0</v>
      </c>
      <c r="G12" s="38">
        <v>0</v>
      </c>
      <c r="H12" s="47">
        <v>0</v>
      </c>
    </row>
    <row r="13" spans="1:8" ht="13.5" thickBot="1">
      <c r="A13" s="22"/>
      <c r="B13" s="23"/>
      <c r="C13" s="34" t="s">
        <v>8</v>
      </c>
      <c r="D13" s="17">
        <v>98493.91</v>
      </c>
      <c r="E13" s="17">
        <v>0</v>
      </c>
      <c r="F13" s="39">
        <v>0</v>
      </c>
      <c r="G13" s="17">
        <v>0</v>
      </c>
      <c r="H13" s="17">
        <v>0</v>
      </c>
    </row>
    <row r="14" spans="1:8">
      <c r="A14" s="35"/>
      <c r="B14" s="12"/>
      <c r="C14" s="123" t="s">
        <v>231</v>
      </c>
      <c r="D14" s="15">
        <v>343608770.13999999</v>
      </c>
      <c r="E14" s="37">
        <v>43608770.140000001</v>
      </c>
      <c r="F14" s="42">
        <v>244800000</v>
      </c>
      <c r="G14" s="90">
        <v>13600000</v>
      </c>
      <c r="H14" s="90">
        <v>12000000</v>
      </c>
    </row>
    <row r="15" spans="1:8">
      <c r="A15" s="35"/>
      <c r="B15" s="12"/>
      <c r="C15" s="6" t="s">
        <v>232</v>
      </c>
      <c r="D15" s="15">
        <v>343183216.40999997</v>
      </c>
      <c r="E15" s="37">
        <v>43608770.140000001</v>
      </c>
      <c r="F15" s="37">
        <v>244800000</v>
      </c>
      <c r="G15" s="96">
        <v>13600000</v>
      </c>
      <c r="H15" s="96">
        <v>12000000</v>
      </c>
    </row>
    <row r="16" spans="1:8">
      <c r="A16" s="13"/>
      <c r="B16" s="14"/>
      <c r="C16" s="6" t="s">
        <v>233</v>
      </c>
      <c r="D16" s="15"/>
      <c r="E16" s="40">
        <v>0.43608770140000003</v>
      </c>
      <c r="F16" s="40">
        <v>1</v>
      </c>
      <c r="G16" s="91">
        <v>1</v>
      </c>
      <c r="H16" s="91">
        <v>1</v>
      </c>
    </row>
    <row r="17" spans="1:8">
      <c r="A17" s="13"/>
      <c r="B17" s="14"/>
      <c r="C17" s="6" t="s">
        <v>12</v>
      </c>
      <c r="D17" s="33"/>
      <c r="E17" s="93">
        <v>4.4999999999999997E-3</v>
      </c>
      <c r="F17" s="93">
        <v>1.0999999999999999E-2</v>
      </c>
      <c r="G17" s="88">
        <v>1.7500000000000002E-2</v>
      </c>
      <c r="H17" s="88">
        <v>2.5000000000000001E-2</v>
      </c>
    </row>
    <row r="18" spans="1:8">
      <c r="A18" s="21"/>
      <c r="B18" s="19"/>
      <c r="C18" s="89" t="s">
        <v>0</v>
      </c>
      <c r="D18" s="8"/>
      <c r="E18" s="94">
        <v>3.0450000000000001E-2</v>
      </c>
      <c r="F18" s="94">
        <v>3.6949999999999997E-2</v>
      </c>
      <c r="G18" s="81">
        <v>4.3450000000000003E-2</v>
      </c>
      <c r="H18" s="81">
        <v>5.0950000000000002E-2</v>
      </c>
    </row>
    <row r="19" spans="1:8">
      <c r="A19" s="21"/>
      <c r="B19" s="19"/>
      <c r="C19" s="123" t="s">
        <v>3</v>
      </c>
      <c r="D19" s="15"/>
      <c r="E19" s="41">
        <v>92</v>
      </c>
      <c r="F19" s="41">
        <v>92</v>
      </c>
      <c r="G19" s="92">
        <v>92</v>
      </c>
      <c r="H19" s="92">
        <v>92</v>
      </c>
    </row>
    <row r="20" spans="1:8" ht="13.5" thickBot="1">
      <c r="A20" s="21"/>
      <c r="B20" s="19"/>
      <c r="C20" s="123" t="s">
        <v>234</v>
      </c>
      <c r="D20" s="47"/>
      <c r="E20" s="38">
        <v>521133.78</v>
      </c>
      <c r="F20" s="38">
        <v>2279926.36</v>
      </c>
      <c r="G20" s="47">
        <v>148944.22</v>
      </c>
      <c r="H20" s="47">
        <v>154106.29999999999</v>
      </c>
    </row>
    <row r="23" spans="1:8" ht="13.5" thickBot="1">
      <c r="A23" s="9"/>
      <c r="B23" s="10"/>
      <c r="C23" s="4" t="s">
        <v>1</v>
      </c>
      <c r="D23" s="44"/>
      <c r="E23" s="98"/>
      <c r="F23" s="98"/>
      <c r="G23" s="44"/>
      <c r="H23" s="44"/>
    </row>
    <row r="24" spans="1:8">
      <c r="A24" s="11"/>
      <c r="B24" s="12"/>
      <c r="C24" s="2"/>
      <c r="D24" s="32" t="s">
        <v>14</v>
      </c>
      <c r="E24" s="31" t="s">
        <v>127</v>
      </c>
      <c r="F24" s="36" t="s">
        <v>126</v>
      </c>
      <c r="G24" s="30" t="s">
        <v>100</v>
      </c>
      <c r="H24" s="30" t="s">
        <v>207</v>
      </c>
    </row>
    <row r="25" spans="1:8">
      <c r="A25" s="11"/>
      <c r="B25" s="12"/>
      <c r="C25" s="6" t="s">
        <v>101</v>
      </c>
      <c r="D25" s="15">
        <v>400000000</v>
      </c>
      <c r="E25" s="15">
        <v>100000000</v>
      </c>
      <c r="F25" s="37">
        <v>244800000</v>
      </c>
      <c r="G25" s="15">
        <v>13600000</v>
      </c>
      <c r="H25" s="15">
        <v>12000000</v>
      </c>
    </row>
    <row r="26" spans="1:8">
      <c r="A26" s="12" t="s">
        <v>15</v>
      </c>
      <c r="B26" s="12"/>
      <c r="C26" s="6" t="s">
        <v>235</v>
      </c>
      <c r="D26" s="15">
        <v>343608770.13999999</v>
      </c>
      <c r="E26" s="15">
        <v>43608770.140000001</v>
      </c>
      <c r="F26" s="15">
        <v>244800000</v>
      </c>
      <c r="G26" s="15">
        <v>13600000</v>
      </c>
      <c r="H26" s="15">
        <v>12000000</v>
      </c>
    </row>
    <row r="27" spans="1:8">
      <c r="A27" s="12" t="s">
        <v>16</v>
      </c>
      <c r="B27" s="12"/>
      <c r="C27" s="6" t="s">
        <v>236</v>
      </c>
      <c r="D27" s="15">
        <v>343183216.40999997</v>
      </c>
      <c r="E27" s="15">
        <v>43608770.140000001</v>
      </c>
      <c r="F27" s="15">
        <v>244800000</v>
      </c>
      <c r="G27" s="15">
        <v>13600000</v>
      </c>
      <c r="H27" s="15">
        <v>12000000</v>
      </c>
    </row>
    <row r="28" spans="1:8">
      <c r="A28" s="14" t="s">
        <v>17</v>
      </c>
      <c r="B28" s="14"/>
      <c r="C28" s="6" t="s">
        <v>2</v>
      </c>
      <c r="D28" s="15">
        <v>64728376.420000002</v>
      </c>
      <c r="E28" s="15">
        <v>43608770.140000001</v>
      </c>
      <c r="F28" s="16">
        <v>21119606.280000001</v>
      </c>
      <c r="G28" s="15">
        <v>0</v>
      </c>
      <c r="H28" s="15">
        <v>0</v>
      </c>
    </row>
    <row r="29" spans="1:8">
      <c r="A29" s="26"/>
      <c r="B29" s="20"/>
      <c r="C29" s="48" t="s">
        <v>6</v>
      </c>
      <c r="D29" s="45">
        <v>425553.73</v>
      </c>
      <c r="E29" s="45">
        <v>0</v>
      </c>
      <c r="F29" s="46">
        <v>0</v>
      </c>
      <c r="G29" s="45">
        <v>0</v>
      </c>
      <c r="H29" s="45">
        <v>0</v>
      </c>
    </row>
    <row r="30" spans="1:8" ht="13.5" thickBot="1">
      <c r="A30" s="24"/>
      <c r="B30" s="25"/>
      <c r="C30" s="29" t="s">
        <v>7</v>
      </c>
      <c r="D30" s="47">
        <v>0</v>
      </c>
      <c r="E30" s="47">
        <v>0</v>
      </c>
      <c r="F30" s="38">
        <v>0</v>
      </c>
      <c r="G30" s="47">
        <v>0</v>
      </c>
      <c r="H30" s="47">
        <v>0</v>
      </c>
    </row>
    <row r="31" spans="1:8">
      <c r="A31" s="43" t="s">
        <v>18</v>
      </c>
      <c r="B31" s="43"/>
      <c r="C31" s="123" t="s">
        <v>4</v>
      </c>
      <c r="D31" s="15">
        <v>987386.3600000001</v>
      </c>
      <c r="E31" s="95">
        <v>0</v>
      </c>
      <c r="F31" s="95">
        <v>0</v>
      </c>
      <c r="G31" s="95">
        <v>0</v>
      </c>
      <c r="H31" s="99">
        <v>0</v>
      </c>
    </row>
    <row r="32" spans="1:8">
      <c r="A32" s="43" t="s">
        <v>19</v>
      </c>
      <c r="B32" s="43"/>
      <c r="C32" s="123" t="s">
        <v>9</v>
      </c>
      <c r="D32" s="15">
        <v>0</v>
      </c>
      <c r="E32" s="95">
        <v>0</v>
      </c>
      <c r="F32" s="95">
        <v>0</v>
      </c>
      <c r="G32" s="95">
        <v>0</v>
      </c>
      <c r="H32" s="96">
        <v>0</v>
      </c>
    </row>
    <row r="33" spans="1:8">
      <c r="A33" s="11"/>
      <c r="B33" s="12"/>
      <c r="C33" s="6" t="s">
        <v>11</v>
      </c>
      <c r="D33" s="15">
        <v>425553.73</v>
      </c>
      <c r="E33" s="15">
        <v>0</v>
      </c>
      <c r="F33" s="37">
        <v>0</v>
      </c>
      <c r="G33" s="37">
        <v>0</v>
      </c>
      <c r="H33" s="15">
        <v>0</v>
      </c>
    </row>
    <row r="34" spans="1:8" ht="13.5" thickBot="1">
      <c r="A34" s="11"/>
      <c r="B34" s="12"/>
      <c r="C34" s="6" t="s">
        <v>10</v>
      </c>
      <c r="D34" s="15">
        <v>0</v>
      </c>
      <c r="E34" s="47">
        <v>0</v>
      </c>
      <c r="F34" s="38">
        <v>0</v>
      </c>
      <c r="G34" s="38">
        <v>0</v>
      </c>
      <c r="H34" s="47">
        <v>0</v>
      </c>
    </row>
    <row r="35" spans="1:8" ht="13.5" thickBot="1">
      <c r="A35" s="22"/>
      <c r="B35" s="23"/>
      <c r="C35" s="34" t="s">
        <v>8</v>
      </c>
      <c r="D35" s="17">
        <v>1412940.09</v>
      </c>
      <c r="E35" s="17">
        <v>0</v>
      </c>
      <c r="F35" s="39">
        <v>0</v>
      </c>
      <c r="G35" s="17">
        <v>0</v>
      </c>
      <c r="H35" s="17">
        <v>0</v>
      </c>
    </row>
    <row r="36" spans="1:8">
      <c r="A36" s="35"/>
      <c r="B36" s="12"/>
      <c r="C36" s="123" t="s">
        <v>237</v>
      </c>
      <c r="D36" s="15">
        <v>278880393.72000003</v>
      </c>
      <c r="E36" s="37">
        <v>0</v>
      </c>
      <c r="F36" s="42">
        <v>223680393.72</v>
      </c>
      <c r="G36" s="90">
        <v>13600000</v>
      </c>
      <c r="H36" s="90">
        <v>12000000</v>
      </c>
    </row>
    <row r="37" spans="1:8">
      <c r="A37" s="35"/>
      <c r="B37" s="12"/>
      <c r="C37" s="6" t="s">
        <v>238</v>
      </c>
      <c r="D37" s="15">
        <v>277467453.63</v>
      </c>
      <c r="E37" s="37">
        <v>0</v>
      </c>
      <c r="F37" s="37">
        <v>223680393.72</v>
      </c>
      <c r="G37" s="96">
        <v>13600000</v>
      </c>
      <c r="H37" s="96">
        <v>12000000</v>
      </c>
    </row>
    <row r="38" spans="1:8">
      <c r="A38" s="13"/>
      <c r="B38" s="14"/>
      <c r="C38" s="6" t="s">
        <v>239</v>
      </c>
      <c r="D38" s="15"/>
      <c r="E38" s="40">
        <v>0</v>
      </c>
      <c r="F38" s="40">
        <v>0.91372709852941181</v>
      </c>
      <c r="G38" s="91">
        <v>1</v>
      </c>
      <c r="H38" s="91">
        <v>1</v>
      </c>
    </row>
    <row r="39" spans="1:8">
      <c r="A39" s="13"/>
      <c r="B39" s="14"/>
      <c r="C39" s="6" t="s">
        <v>12</v>
      </c>
      <c r="D39" s="33"/>
      <c r="E39" s="93">
        <v>4.4999999999999997E-3</v>
      </c>
      <c r="F39" s="93">
        <v>1.0999999999999999E-2</v>
      </c>
      <c r="G39" s="88">
        <v>1.7500000000000002E-2</v>
      </c>
      <c r="H39" s="88">
        <v>2.5000000000000001E-2</v>
      </c>
    </row>
    <row r="40" spans="1:8">
      <c r="A40" s="21"/>
      <c r="B40" s="19"/>
      <c r="C40" s="89" t="s">
        <v>0</v>
      </c>
      <c r="D40" s="8"/>
      <c r="E40" s="94">
        <v>3.075E-2</v>
      </c>
      <c r="F40" s="94">
        <v>3.7249999999999998E-2</v>
      </c>
      <c r="G40" s="81">
        <v>4.3749999999999997E-2</v>
      </c>
      <c r="H40" s="81">
        <v>5.1250000000000004E-2</v>
      </c>
    </row>
    <row r="41" spans="1:8">
      <c r="A41" s="21"/>
      <c r="B41" s="19"/>
      <c r="C41" s="123" t="s">
        <v>3</v>
      </c>
      <c r="D41" s="15"/>
      <c r="E41" s="41">
        <v>90</v>
      </c>
      <c r="F41" s="41">
        <v>90</v>
      </c>
      <c r="G41" s="92">
        <v>90</v>
      </c>
      <c r="H41" s="92">
        <v>90</v>
      </c>
    </row>
    <row r="42" spans="1:8" ht="13.5" thickBot="1">
      <c r="A42" s="21"/>
      <c r="B42" s="19"/>
      <c r="C42" s="123" t="s">
        <v>240</v>
      </c>
      <c r="D42" s="47"/>
      <c r="E42" s="38">
        <v>330650.06</v>
      </c>
      <c r="F42" s="38">
        <v>2248471.23</v>
      </c>
      <c r="G42" s="47">
        <v>146712.32999999999</v>
      </c>
      <c r="H42" s="47">
        <v>151643.84</v>
      </c>
    </row>
    <row r="45" spans="1:8" ht="13.5" thickBot="1">
      <c r="A45" s="9"/>
      <c r="B45" s="10"/>
      <c r="C45" s="4" t="s">
        <v>1</v>
      </c>
      <c r="D45" s="44"/>
      <c r="E45" s="98"/>
      <c r="F45" s="98"/>
      <c r="G45" s="44"/>
      <c r="H45" s="44"/>
    </row>
    <row r="46" spans="1:8">
      <c r="A46" s="11"/>
      <c r="B46" s="12"/>
      <c r="C46" s="2"/>
      <c r="D46" s="32" t="s">
        <v>14</v>
      </c>
      <c r="E46" s="31" t="s">
        <v>127</v>
      </c>
      <c r="F46" s="36" t="s">
        <v>126</v>
      </c>
      <c r="G46" s="30" t="s">
        <v>100</v>
      </c>
      <c r="H46" s="30" t="s">
        <v>207</v>
      </c>
    </row>
    <row r="47" spans="1:8">
      <c r="A47" s="11"/>
      <c r="B47" s="12"/>
      <c r="C47" s="6" t="s">
        <v>101</v>
      </c>
      <c r="D47" s="15">
        <v>400000000</v>
      </c>
      <c r="E47" s="15">
        <v>100000000</v>
      </c>
      <c r="F47" s="37">
        <v>244800000</v>
      </c>
      <c r="G47" s="15">
        <v>13600000</v>
      </c>
      <c r="H47" s="15">
        <v>12000000</v>
      </c>
    </row>
    <row r="48" spans="1:8">
      <c r="A48" s="12" t="s">
        <v>15</v>
      </c>
      <c r="B48" s="12"/>
      <c r="C48" s="6" t="s">
        <v>241</v>
      </c>
      <c r="D48" s="15">
        <v>278880393.72000003</v>
      </c>
      <c r="E48" s="15">
        <v>0</v>
      </c>
      <c r="F48" s="15">
        <v>223680393.72</v>
      </c>
      <c r="G48" s="15">
        <v>13600000</v>
      </c>
      <c r="H48" s="15">
        <v>12000000</v>
      </c>
    </row>
    <row r="49" spans="1:8">
      <c r="A49" s="12" t="s">
        <v>16</v>
      </c>
      <c r="B49" s="12"/>
      <c r="C49" s="6" t="s">
        <v>242</v>
      </c>
      <c r="D49" s="15">
        <v>277467453.63</v>
      </c>
      <c r="E49" s="15">
        <v>0</v>
      </c>
      <c r="F49" s="15">
        <v>223680393.72</v>
      </c>
      <c r="G49" s="15">
        <v>13600000</v>
      </c>
      <c r="H49" s="15">
        <v>12000000</v>
      </c>
    </row>
    <row r="50" spans="1:8">
      <c r="A50" s="14" t="s">
        <v>17</v>
      </c>
      <c r="B50" s="14"/>
      <c r="C50" s="6" t="s">
        <v>2</v>
      </c>
      <c r="D50" s="15">
        <v>32255503</v>
      </c>
      <c r="E50" s="15">
        <v>0</v>
      </c>
      <c r="F50" s="16">
        <v>32255503</v>
      </c>
      <c r="G50" s="15">
        <v>0</v>
      </c>
      <c r="H50" s="15">
        <v>0</v>
      </c>
    </row>
    <row r="51" spans="1:8">
      <c r="A51" s="26"/>
      <c r="B51" s="20"/>
      <c r="C51" s="48" t="s">
        <v>6</v>
      </c>
      <c r="D51" s="45">
        <v>1412940.09</v>
      </c>
      <c r="E51" s="45">
        <v>0</v>
      </c>
      <c r="F51" s="46">
        <v>0</v>
      </c>
      <c r="G51" s="45">
        <v>0</v>
      </c>
      <c r="H51" s="45">
        <v>0</v>
      </c>
    </row>
    <row r="52" spans="1:8" ht="13.5" thickBot="1">
      <c r="A52" s="24"/>
      <c r="B52" s="25"/>
      <c r="C52" s="29" t="s">
        <v>7</v>
      </c>
      <c r="D52" s="47">
        <v>0</v>
      </c>
      <c r="E52" s="47">
        <v>0</v>
      </c>
      <c r="F52" s="38">
        <v>0</v>
      </c>
      <c r="G52" s="47">
        <v>0</v>
      </c>
      <c r="H52" s="47">
        <v>0</v>
      </c>
    </row>
    <row r="53" spans="1:8">
      <c r="A53" s="43" t="s">
        <v>18</v>
      </c>
      <c r="B53" s="43"/>
      <c r="C53" s="123" t="s">
        <v>4</v>
      </c>
      <c r="D53" s="15">
        <v>361304.52</v>
      </c>
      <c r="E53" s="95">
        <v>0</v>
      </c>
      <c r="F53" s="95">
        <v>0</v>
      </c>
      <c r="G53" s="95">
        <v>0</v>
      </c>
      <c r="H53" s="99">
        <v>0</v>
      </c>
    </row>
    <row r="54" spans="1:8">
      <c r="A54" s="43" t="s">
        <v>19</v>
      </c>
      <c r="B54" s="43"/>
      <c r="C54" s="123" t="s">
        <v>9</v>
      </c>
      <c r="D54" s="15">
        <v>0</v>
      </c>
      <c r="E54" s="95">
        <v>0</v>
      </c>
      <c r="F54" s="95">
        <v>0</v>
      </c>
      <c r="G54" s="95">
        <v>0</v>
      </c>
      <c r="H54" s="96">
        <v>0</v>
      </c>
    </row>
    <row r="55" spans="1:8">
      <c r="A55" s="11"/>
      <c r="B55" s="12"/>
      <c r="C55" s="6" t="s">
        <v>11</v>
      </c>
      <c r="D55" s="15">
        <v>1412940.09</v>
      </c>
      <c r="E55" s="15">
        <v>0</v>
      </c>
      <c r="F55" s="37">
        <v>0</v>
      </c>
      <c r="G55" s="37">
        <v>0</v>
      </c>
      <c r="H55" s="15">
        <v>0</v>
      </c>
    </row>
    <row r="56" spans="1:8" ht="13.5" thickBot="1">
      <c r="A56" s="11"/>
      <c r="B56" s="12"/>
      <c r="C56" s="6" t="s">
        <v>10</v>
      </c>
      <c r="D56" s="15">
        <v>0</v>
      </c>
      <c r="E56" s="47">
        <v>0</v>
      </c>
      <c r="F56" s="38">
        <v>0</v>
      </c>
      <c r="G56" s="38">
        <v>0</v>
      </c>
      <c r="H56" s="47">
        <v>0</v>
      </c>
    </row>
    <row r="57" spans="1:8" ht="13.5" thickBot="1">
      <c r="A57" s="22"/>
      <c r="B57" s="23"/>
      <c r="C57" s="34" t="s">
        <v>8</v>
      </c>
      <c r="D57" s="17">
        <v>1774244.61</v>
      </c>
      <c r="E57" s="17">
        <v>0</v>
      </c>
      <c r="F57" s="39">
        <v>0</v>
      </c>
      <c r="G57" s="17">
        <v>0</v>
      </c>
      <c r="H57" s="17">
        <v>0</v>
      </c>
    </row>
    <row r="58" spans="1:8">
      <c r="A58" s="35"/>
      <c r="B58" s="12"/>
      <c r="C58" s="123" t="s">
        <v>243</v>
      </c>
      <c r="D58" s="15">
        <v>246624890.72</v>
      </c>
      <c r="E58" s="37">
        <v>0</v>
      </c>
      <c r="F58" s="42">
        <v>191424890.72</v>
      </c>
      <c r="G58" s="90">
        <v>13600000</v>
      </c>
      <c r="H58" s="90">
        <v>12000000</v>
      </c>
    </row>
    <row r="59" spans="1:8">
      <c r="A59" s="35"/>
      <c r="B59" s="12"/>
      <c r="C59" s="6" t="s">
        <v>244</v>
      </c>
      <c r="D59" s="15">
        <v>244850646.11000001</v>
      </c>
      <c r="E59" s="37">
        <v>0</v>
      </c>
      <c r="F59" s="37">
        <v>191424890.72</v>
      </c>
      <c r="G59" s="96">
        <v>13600000</v>
      </c>
      <c r="H59" s="96">
        <v>12000000</v>
      </c>
    </row>
    <row r="60" spans="1:8">
      <c r="A60" s="13"/>
      <c r="B60" s="14"/>
      <c r="C60" s="6" t="s">
        <v>245</v>
      </c>
      <c r="D60" s="15"/>
      <c r="E60" s="40">
        <v>0</v>
      </c>
      <c r="F60" s="40">
        <v>0.78196442287581702</v>
      </c>
      <c r="G60" s="91">
        <v>1</v>
      </c>
      <c r="H60" s="91">
        <v>1</v>
      </c>
    </row>
    <row r="61" spans="1:8">
      <c r="A61" s="13"/>
      <c r="B61" s="14"/>
      <c r="C61" s="6" t="s">
        <v>12</v>
      </c>
      <c r="D61" s="33"/>
      <c r="E61" s="93">
        <v>4.4999999999999997E-3</v>
      </c>
      <c r="F61" s="93">
        <v>1.0999999999999999E-2</v>
      </c>
      <c r="G61" s="88">
        <v>1.7500000000000002E-2</v>
      </c>
      <c r="H61" s="88">
        <v>2.5000000000000001E-2</v>
      </c>
    </row>
    <row r="62" spans="1:8">
      <c r="A62" s="21"/>
      <c r="B62" s="19"/>
      <c r="C62" s="89" t="s">
        <v>0</v>
      </c>
      <c r="D62" s="8"/>
      <c r="E62" s="94">
        <v>3.1150000000000001E-2</v>
      </c>
      <c r="F62" s="94">
        <v>3.7650000000000003E-2</v>
      </c>
      <c r="G62" s="81">
        <v>4.4150000000000002E-2</v>
      </c>
      <c r="H62" s="81">
        <v>5.1650000000000001E-2</v>
      </c>
    </row>
    <row r="63" spans="1:8">
      <c r="A63" s="21"/>
      <c r="B63" s="19"/>
      <c r="C63" s="123" t="s">
        <v>3</v>
      </c>
      <c r="D63" s="15"/>
      <c r="E63" s="41">
        <v>91</v>
      </c>
      <c r="F63" s="41">
        <v>91</v>
      </c>
      <c r="G63" s="92">
        <v>91</v>
      </c>
      <c r="H63" s="92">
        <v>91</v>
      </c>
    </row>
    <row r="64" spans="1:8" ht="13.5" thickBot="1">
      <c r="A64" s="21"/>
      <c r="B64" s="19"/>
      <c r="C64" s="123" t="s">
        <v>246</v>
      </c>
      <c r="D64" s="47"/>
      <c r="E64" s="38">
        <v>0</v>
      </c>
      <c r="F64" s="38">
        <v>2099623.5099999998</v>
      </c>
      <c r="G64" s="47">
        <v>149698.74</v>
      </c>
      <c r="H64" s="47">
        <v>154525.48000000001</v>
      </c>
    </row>
    <row r="67" spans="1:8" ht="13.5" thickBot="1">
      <c r="A67" s="9"/>
      <c r="B67" s="10"/>
      <c r="C67" s="4" t="s">
        <v>1</v>
      </c>
      <c r="D67" s="44"/>
      <c r="E67" s="98"/>
      <c r="F67" s="98"/>
      <c r="G67" s="44"/>
      <c r="H67" s="44"/>
    </row>
    <row r="68" spans="1:8">
      <c r="C68" s="2"/>
      <c r="D68" s="32" t="s">
        <v>14</v>
      </c>
      <c r="E68" s="31" t="s">
        <v>127</v>
      </c>
      <c r="F68" s="36" t="s">
        <v>126</v>
      </c>
      <c r="G68" s="30" t="s">
        <v>100</v>
      </c>
      <c r="H68" s="30" t="s">
        <v>207</v>
      </c>
    </row>
    <row r="69" spans="1:8">
      <c r="C69" s="6" t="s">
        <v>101</v>
      </c>
      <c r="D69" s="15">
        <v>400000000</v>
      </c>
      <c r="E69" s="15">
        <v>100000000</v>
      </c>
      <c r="F69" s="37">
        <v>244800000</v>
      </c>
      <c r="G69" s="15">
        <v>13600000</v>
      </c>
      <c r="H69" s="15">
        <v>12000000</v>
      </c>
    </row>
    <row r="70" spans="1:8">
      <c r="C70" s="6" t="s">
        <v>223</v>
      </c>
      <c r="D70" s="15">
        <v>246624890.72</v>
      </c>
      <c r="E70" s="15">
        <v>0</v>
      </c>
      <c r="F70" s="15">
        <v>191424890.72</v>
      </c>
      <c r="G70" s="15">
        <v>13600000</v>
      </c>
      <c r="H70" s="15">
        <v>12000000</v>
      </c>
    </row>
    <row r="71" spans="1:8">
      <c r="C71" s="6" t="s">
        <v>224</v>
      </c>
      <c r="D71" s="15">
        <v>244850646.11000001</v>
      </c>
      <c r="E71" s="15">
        <v>0</v>
      </c>
      <c r="F71" s="15">
        <v>191424890.72</v>
      </c>
      <c r="G71" s="15">
        <v>13600000</v>
      </c>
      <c r="H71" s="15">
        <v>12000000</v>
      </c>
    </row>
    <row r="72" spans="1:8">
      <c r="C72" s="6" t="s">
        <v>2</v>
      </c>
      <c r="D72" s="15">
        <v>19466769.460000001</v>
      </c>
      <c r="E72" s="15">
        <v>0</v>
      </c>
      <c r="F72" s="16">
        <v>19466769.460000001</v>
      </c>
      <c r="G72" s="15">
        <v>0</v>
      </c>
      <c r="H72" s="15">
        <v>0</v>
      </c>
    </row>
    <row r="73" spans="1:8">
      <c r="C73" s="48" t="s">
        <v>6</v>
      </c>
      <c r="D73" s="45">
        <v>1774244.61</v>
      </c>
      <c r="E73" s="45">
        <v>0</v>
      </c>
      <c r="F73" s="46">
        <v>0</v>
      </c>
      <c r="G73" s="45">
        <v>0</v>
      </c>
      <c r="H73" s="45">
        <v>0</v>
      </c>
    </row>
    <row r="74" spans="1:8" ht="13.5" thickBot="1">
      <c r="C74" s="29" t="s">
        <v>7</v>
      </c>
      <c r="D74" s="47">
        <v>0</v>
      </c>
      <c r="E74" s="47">
        <v>0</v>
      </c>
      <c r="F74" s="38">
        <v>0</v>
      </c>
      <c r="G74" s="47">
        <v>0</v>
      </c>
      <c r="H74" s="47">
        <v>0</v>
      </c>
    </row>
    <row r="75" spans="1:8">
      <c r="C75" s="123" t="s">
        <v>4</v>
      </c>
      <c r="D75" s="15">
        <v>578144.81999999995</v>
      </c>
      <c r="E75" s="95">
        <v>0</v>
      </c>
      <c r="F75" s="95">
        <v>0</v>
      </c>
      <c r="G75" s="95">
        <v>0</v>
      </c>
      <c r="H75" s="99">
        <v>0</v>
      </c>
    </row>
    <row r="76" spans="1:8">
      <c r="C76" s="123" t="s">
        <v>9</v>
      </c>
      <c r="D76" s="15">
        <v>0</v>
      </c>
      <c r="E76" s="95">
        <v>0</v>
      </c>
      <c r="F76" s="95">
        <v>0</v>
      </c>
      <c r="G76" s="95">
        <v>0</v>
      </c>
      <c r="H76" s="96">
        <v>0</v>
      </c>
    </row>
    <row r="77" spans="1:8">
      <c r="C77" s="6" t="s">
        <v>11</v>
      </c>
      <c r="D77" s="15">
        <v>1774244.61</v>
      </c>
      <c r="E77" s="15">
        <v>0</v>
      </c>
      <c r="F77" s="37">
        <v>0</v>
      </c>
      <c r="G77" s="37">
        <v>0</v>
      </c>
      <c r="H77" s="15">
        <v>0</v>
      </c>
    </row>
    <row r="78" spans="1:8" ht="13.5" thickBot="1">
      <c r="C78" s="6" t="s">
        <v>10</v>
      </c>
      <c r="D78" s="15">
        <v>0</v>
      </c>
      <c r="E78" s="47">
        <v>0</v>
      </c>
      <c r="F78" s="38">
        <v>0</v>
      </c>
      <c r="G78" s="38">
        <v>0</v>
      </c>
      <c r="H78" s="47">
        <v>0</v>
      </c>
    </row>
    <row r="79" spans="1:8" ht="13.5" thickBot="1">
      <c r="C79" s="34" t="s">
        <v>8</v>
      </c>
      <c r="D79" s="17">
        <v>2352389.4300000002</v>
      </c>
      <c r="E79" s="17">
        <v>0</v>
      </c>
      <c r="F79" s="39">
        <v>0</v>
      </c>
      <c r="G79" s="17">
        <v>0</v>
      </c>
      <c r="H79" s="17">
        <v>0</v>
      </c>
    </row>
    <row r="80" spans="1:8">
      <c r="C80" s="123" t="s">
        <v>225</v>
      </c>
      <c r="D80" s="15">
        <v>227158121.25999999</v>
      </c>
      <c r="E80" s="37">
        <v>0</v>
      </c>
      <c r="F80" s="42">
        <v>171958121.25999999</v>
      </c>
      <c r="G80" s="90">
        <v>13600000</v>
      </c>
      <c r="H80" s="90">
        <v>12000000</v>
      </c>
    </row>
    <row r="81" spans="1:9">
      <c r="C81" s="6" t="s">
        <v>226</v>
      </c>
      <c r="D81" s="15">
        <v>224805731.82999998</v>
      </c>
      <c r="E81" s="37">
        <v>0</v>
      </c>
      <c r="F81" s="37">
        <v>171958121.25999999</v>
      </c>
      <c r="G81" s="96">
        <v>13600000</v>
      </c>
      <c r="H81" s="96">
        <v>12000000</v>
      </c>
    </row>
    <row r="82" spans="1:9">
      <c r="C82" s="6" t="s">
        <v>227</v>
      </c>
      <c r="D82" s="15"/>
      <c r="E82" s="40">
        <v>0</v>
      </c>
      <c r="F82" s="40">
        <v>0.70244330580065351</v>
      </c>
      <c r="G82" s="91">
        <v>1</v>
      </c>
      <c r="H82" s="91">
        <v>1</v>
      </c>
    </row>
    <row r="83" spans="1:9">
      <c r="C83" s="6" t="s">
        <v>12</v>
      </c>
      <c r="D83" s="33"/>
      <c r="E83" s="93">
        <v>4.4999999999999997E-3</v>
      </c>
      <c r="F83" s="93">
        <v>1.0999999999999999E-2</v>
      </c>
      <c r="G83" s="88">
        <v>1.7500000000000002E-2</v>
      </c>
      <c r="H83" s="88">
        <v>2.5000000000000001E-2</v>
      </c>
    </row>
    <row r="84" spans="1:9">
      <c r="C84" s="89" t="s">
        <v>0</v>
      </c>
      <c r="D84" s="8"/>
      <c r="E84" s="94">
        <v>3.0950000000000002E-2</v>
      </c>
      <c r="F84" s="94">
        <v>3.7449999999999997E-2</v>
      </c>
      <c r="G84" s="81">
        <v>4.3950000000000003E-2</v>
      </c>
      <c r="H84" s="81">
        <v>5.1450000000000003E-2</v>
      </c>
    </row>
    <row r="85" spans="1:9">
      <c r="C85" s="123" t="s">
        <v>3</v>
      </c>
      <c r="D85" s="15"/>
      <c r="E85" s="41">
        <v>92</v>
      </c>
      <c r="F85" s="41">
        <v>92</v>
      </c>
      <c r="G85" s="92">
        <v>92</v>
      </c>
      <c r="H85" s="92">
        <v>92</v>
      </c>
    </row>
    <row r="86" spans="1:9" ht="13.5" thickBot="1">
      <c r="C86" s="123" t="s">
        <v>228</v>
      </c>
      <c r="D86" s="47"/>
      <c r="E86" s="38">
        <v>0</v>
      </c>
      <c r="F86" s="38">
        <v>1806946.08</v>
      </c>
      <c r="G86" s="47">
        <v>150658.19</v>
      </c>
      <c r="H86" s="47">
        <v>155618.63</v>
      </c>
    </row>
    <row r="90" spans="1:9" ht="13.5" thickBot="1">
      <c r="A90" s="9"/>
      <c r="B90" s="10"/>
      <c r="C90" s="4" t="s">
        <v>1</v>
      </c>
      <c r="D90" s="44"/>
      <c r="E90" s="98"/>
      <c r="F90" s="98"/>
      <c r="G90" s="44"/>
      <c r="H90" s="44"/>
      <c r="I90" s="5"/>
    </row>
    <row r="91" spans="1:9">
      <c r="C91" s="2"/>
      <c r="D91" s="32" t="s">
        <v>14</v>
      </c>
      <c r="E91" s="31" t="s">
        <v>127</v>
      </c>
      <c r="F91" s="36" t="s">
        <v>126</v>
      </c>
      <c r="G91" s="30" t="s">
        <v>100</v>
      </c>
      <c r="H91" s="30" t="s">
        <v>207</v>
      </c>
    </row>
    <row r="92" spans="1:9">
      <c r="C92" s="6" t="s">
        <v>101</v>
      </c>
      <c r="D92" s="15">
        <v>400000000</v>
      </c>
      <c r="E92" s="15">
        <v>100000000</v>
      </c>
      <c r="F92" s="37">
        <v>244800000</v>
      </c>
      <c r="G92" s="15">
        <v>13600000</v>
      </c>
      <c r="H92" s="15">
        <v>12000000</v>
      </c>
    </row>
    <row r="93" spans="1:9">
      <c r="C93" s="6" t="s">
        <v>251</v>
      </c>
      <c r="D93" s="15">
        <v>227158121.25999999</v>
      </c>
      <c r="E93" s="15">
        <v>0</v>
      </c>
      <c r="F93" s="15">
        <v>171958121.25999999</v>
      </c>
      <c r="G93" s="15">
        <v>13600000</v>
      </c>
      <c r="H93" s="15">
        <v>12000000</v>
      </c>
    </row>
    <row r="94" spans="1:9">
      <c r="C94" s="6" t="s">
        <v>252</v>
      </c>
      <c r="D94" s="15">
        <v>224805731.82999998</v>
      </c>
      <c r="E94" s="15">
        <v>0</v>
      </c>
      <c r="F94" s="15">
        <v>171958121.25999999</v>
      </c>
      <c r="G94" s="15">
        <v>13600000</v>
      </c>
      <c r="H94" s="15">
        <v>12000000</v>
      </c>
    </row>
    <row r="95" spans="1:9">
      <c r="C95" s="6" t="s">
        <v>2</v>
      </c>
      <c r="D95" s="15">
        <v>20470554.460000001</v>
      </c>
      <c r="E95" s="15">
        <v>0</v>
      </c>
      <c r="F95" s="16">
        <v>20470554.460000001</v>
      </c>
      <c r="G95" s="15">
        <v>0</v>
      </c>
      <c r="H95" s="137">
        <v>0</v>
      </c>
    </row>
    <row r="96" spans="1:9">
      <c r="C96" s="48" t="s">
        <v>6</v>
      </c>
      <c r="D96" s="45">
        <v>2352389.4300000002</v>
      </c>
      <c r="E96" s="45">
        <v>0</v>
      </c>
      <c r="F96" s="46">
        <v>0</v>
      </c>
      <c r="G96" s="45">
        <v>0</v>
      </c>
      <c r="H96" s="138">
        <v>0</v>
      </c>
    </row>
    <row r="97" spans="1:9" ht="13.5" thickBot="1">
      <c r="C97" s="29" t="s">
        <v>7</v>
      </c>
      <c r="D97" s="47">
        <v>0</v>
      </c>
      <c r="E97" s="47">
        <v>0</v>
      </c>
      <c r="F97" s="38">
        <v>0</v>
      </c>
      <c r="G97" s="47">
        <v>0</v>
      </c>
      <c r="H97" s="139">
        <v>0</v>
      </c>
    </row>
    <row r="98" spans="1:9">
      <c r="C98" s="123" t="s">
        <v>4</v>
      </c>
      <c r="D98" s="15">
        <v>120259.87</v>
      </c>
      <c r="E98" s="95">
        <v>0</v>
      </c>
      <c r="F98" s="95">
        <v>0</v>
      </c>
      <c r="G98" s="95">
        <v>0</v>
      </c>
      <c r="H98" s="140">
        <v>0</v>
      </c>
    </row>
    <row r="99" spans="1:9">
      <c r="C99" s="123" t="s">
        <v>9</v>
      </c>
      <c r="D99" s="15">
        <v>0</v>
      </c>
      <c r="E99" s="95">
        <v>0</v>
      </c>
      <c r="F99" s="95">
        <v>0</v>
      </c>
      <c r="G99" s="95">
        <v>0</v>
      </c>
      <c r="H99" s="141">
        <v>0</v>
      </c>
    </row>
    <row r="100" spans="1:9">
      <c r="C100" s="6" t="s">
        <v>11</v>
      </c>
      <c r="D100" s="15">
        <v>2352389.4300000002</v>
      </c>
      <c r="E100" s="15">
        <v>0</v>
      </c>
      <c r="F100" s="37">
        <v>0</v>
      </c>
      <c r="G100" s="37">
        <v>0</v>
      </c>
      <c r="H100" s="137">
        <v>0</v>
      </c>
    </row>
    <row r="101" spans="1:9" ht="13.5" thickBot="1">
      <c r="C101" s="6" t="s">
        <v>10</v>
      </c>
      <c r="D101" s="15">
        <v>0</v>
      </c>
      <c r="E101" s="47">
        <v>0</v>
      </c>
      <c r="F101" s="38">
        <v>0</v>
      </c>
      <c r="G101" s="38">
        <v>0</v>
      </c>
      <c r="H101" s="139">
        <v>0</v>
      </c>
    </row>
    <row r="102" spans="1:9" ht="13.5" thickBot="1">
      <c r="C102" s="34" t="s">
        <v>8</v>
      </c>
      <c r="D102" s="17">
        <v>2472649.3000000003</v>
      </c>
      <c r="E102" s="17">
        <v>0</v>
      </c>
      <c r="F102" s="39">
        <v>0</v>
      </c>
      <c r="G102" s="17">
        <v>0</v>
      </c>
      <c r="H102" s="142">
        <v>0</v>
      </c>
    </row>
    <row r="103" spans="1:9">
      <c r="C103" s="123" t="s">
        <v>253</v>
      </c>
      <c r="D103" s="15">
        <v>206687566.79999998</v>
      </c>
      <c r="E103" s="37">
        <v>0</v>
      </c>
      <c r="F103" s="42">
        <v>151487566.79999998</v>
      </c>
      <c r="G103" s="90">
        <v>13600000</v>
      </c>
      <c r="H103" s="143">
        <v>12000000</v>
      </c>
    </row>
    <row r="104" spans="1:9">
      <c r="C104" s="6" t="s">
        <v>254</v>
      </c>
      <c r="D104" s="15">
        <v>204214917.49999997</v>
      </c>
      <c r="E104" s="37">
        <v>0</v>
      </c>
      <c r="F104" s="37">
        <v>151487566.79999998</v>
      </c>
      <c r="G104" s="96">
        <v>13600000</v>
      </c>
      <c r="H104" s="141">
        <v>12000000</v>
      </c>
    </row>
    <row r="105" spans="1:9">
      <c r="C105" s="6" t="s">
        <v>255</v>
      </c>
      <c r="D105" s="15"/>
      <c r="E105" s="40">
        <v>0</v>
      </c>
      <c r="F105" s="40">
        <v>0.61882175980392151</v>
      </c>
      <c r="G105" s="91">
        <v>1</v>
      </c>
      <c r="H105" s="144">
        <v>1</v>
      </c>
    </row>
    <row r="106" spans="1:9">
      <c r="C106" s="6" t="s">
        <v>12</v>
      </c>
      <c r="D106" s="33"/>
      <c r="E106" s="93">
        <v>4.4999999999999997E-3</v>
      </c>
      <c r="F106" s="93">
        <v>1.0999999999999999E-2</v>
      </c>
      <c r="G106" s="88">
        <v>1.7500000000000002E-2</v>
      </c>
      <c r="H106" s="88">
        <v>2.5000000000000001E-2</v>
      </c>
    </row>
    <row r="107" spans="1:9">
      <c r="C107" s="89" t="s">
        <v>0</v>
      </c>
      <c r="D107" s="8"/>
      <c r="E107" s="94">
        <v>3.1417E-2</v>
      </c>
      <c r="F107" s="94">
        <v>3.7916999999999999E-2</v>
      </c>
      <c r="G107" s="81">
        <v>4.4416999999999998E-2</v>
      </c>
      <c r="H107" s="81">
        <v>5.1917000000000005E-2</v>
      </c>
    </row>
    <row r="108" spans="1:9">
      <c r="C108" s="123" t="s">
        <v>3</v>
      </c>
      <c r="D108" s="15"/>
      <c r="E108" s="41">
        <v>92</v>
      </c>
      <c r="F108" s="41">
        <v>92</v>
      </c>
      <c r="G108" s="92">
        <v>92</v>
      </c>
      <c r="H108" s="92">
        <v>92</v>
      </c>
    </row>
    <row r="109" spans="1:9" ht="13.5" thickBot="1">
      <c r="C109" s="123" t="s">
        <v>256</v>
      </c>
      <c r="D109" s="47"/>
      <c r="E109" s="38">
        <v>0</v>
      </c>
      <c r="F109" s="38">
        <v>1643431.56</v>
      </c>
      <c r="G109" s="47">
        <v>152259.04</v>
      </c>
      <c r="H109" s="47">
        <v>157031.15</v>
      </c>
    </row>
    <row r="112" spans="1:9" ht="13.5" thickBot="1">
      <c r="A112" s="9"/>
      <c r="B112" s="10"/>
      <c r="C112" s="4" t="s">
        <v>1</v>
      </c>
      <c r="D112" s="44"/>
      <c r="E112" s="98"/>
      <c r="F112" s="98"/>
      <c r="G112" s="44"/>
      <c r="H112" s="44"/>
      <c r="I112" s="5"/>
    </row>
    <row r="113" spans="3:8">
      <c r="C113" s="2"/>
      <c r="D113" s="32" t="s">
        <v>14</v>
      </c>
      <c r="E113" s="31" t="s">
        <v>127</v>
      </c>
      <c r="F113" s="36" t="s">
        <v>126</v>
      </c>
      <c r="G113" s="30" t="s">
        <v>100</v>
      </c>
      <c r="H113" s="30" t="s">
        <v>207</v>
      </c>
    </row>
    <row r="114" spans="3:8">
      <c r="C114" s="6" t="s">
        <v>101</v>
      </c>
      <c r="D114" s="15">
        <v>400000000</v>
      </c>
      <c r="E114" s="15">
        <v>100000000</v>
      </c>
      <c r="F114" s="37">
        <v>244800000</v>
      </c>
      <c r="G114" s="15">
        <v>13600000</v>
      </c>
      <c r="H114" s="15">
        <v>12000000</v>
      </c>
    </row>
    <row r="115" spans="3:8">
      <c r="C115" s="6" t="s">
        <v>257</v>
      </c>
      <c r="D115" s="15">
        <v>206687566.79999998</v>
      </c>
      <c r="E115" s="15">
        <v>0</v>
      </c>
      <c r="F115" s="15">
        <v>151487566.79999998</v>
      </c>
      <c r="G115" s="15">
        <v>13600000</v>
      </c>
      <c r="H115" s="15">
        <v>12000000</v>
      </c>
    </row>
    <row r="116" spans="3:8">
      <c r="C116" s="6" t="s">
        <v>258</v>
      </c>
      <c r="D116" s="15">
        <v>204214917.49999997</v>
      </c>
      <c r="E116" s="15">
        <v>0</v>
      </c>
      <c r="F116" s="15">
        <v>151487566.79999998</v>
      </c>
      <c r="G116" s="15">
        <v>13600000</v>
      </c>
      <c r="H116" s="15">
        <v>12000000</v>
      </c>
    </row>
    <row r="117" spans="3:8">
      <c r="C117" s="6" t="s">
        <v>2</v>
      </c>
      <c r="D117" s="15">
        <v>60368299.979999997</v>
      </c>
      <c r="E117" s="15">
        <v>0</v>
      </c>
      <c r="F117" s="16">
        <v>45554928.299999997</v>
      </c>
      <c r="G117" s="15">
        <v>3649671.28</v>
      </c>
      <c r="H117" s="137">
        <v>3220298.19</v>
      </c>
    </row>
    <row r="118" spans="3:8">
      <c r="C118" s="48" t="s">
        <v>6</v>
      </c>
      <c r="D118" s="45">
        <v>2472649.3000000003</v>
      </c>
      <c r="E118" s="45">
        <v>0</v>
      </c>
      <c r="F118" s="46">
        <v>0</v>
      </c>
      <c r="G118" s="45">
        <v>0</v>
      </c>
      <c r="H118" s="138">
        <v>0</v>
      </c>
    </row>
    <row r="119" spans="3:8" ht="13.5" thickBot="1">
      <c r="C119" s="29" t="s">
        <v>7</v>
      </c>
      <c r="D119" s="47">
        <v>0</v>
      </c>
      <c r="E119" s="47">
        <v>0</v>
      </c>
      <c r="F119" s="38">
        <v>0</v>
      </c>
      <c r="G119" s="47">
        <v>0</v>
      </c>
      <c r="H119" s="139">
        <v>0</v>
      </c>
    </row>
    <row r="120" spans="3:8">
      <c r="C120" s="123" t="s">
        <v>4</v>
      </c>
      <c r="D120" s="15">
        <v>184312.36000000002</v>
      </c>
      <c r="E120" s="95">
        <v>0</v>
      </c>
      <c r="F120" s="95">
        <v>0</v>
      </c>
      <c r="G120" s="95">
        <v>0</v>
      </c>
      <c r="H120" s="140">
        <v>0</v>
      </c>
    </row>
    <row r="121" spans="3:8">
      <c r="C121" s="123" t="s">
        <v>9</v>
      </c>
      <c r="D121" s="15">
        <v>184312.36000000002</v>
      </c>
      <c r="E121" s="95">
        <v>0</v>
      </c>
      <c r="F121" s="95">
        <v>0</v>
      </c>
      <c r="G121" s="95">
        <v>0</v>
      </c>
      <c r="H121" s="141">
        <v>0</v>
      </c>
    </row>
    <row r="122" spans="3:8">
      <c r="C122" s="6" t="s">
        <v>11</v>
      </c>
      <c r="D122" s="15">
        <v>2472649.3000000003</v>
      </c>
      <c r="E122" s="15">
        <v>0</v>
      </c>
      <c r="F122" s="37">
        <v>0</v>
      </c>
      <c r="G122" s="37">
        <v>0</v>
      </c>
      <c r="H122" s="137">
        <v>0</v>
      </c>
    </row>
    <row r="123" spans="3:8" ht="13.5" thickBot="1">
      <c r="C123" s="6" t="s">
        <v>10</v>
      </c>
      <c r="D123" s="15">
        <v>2472649.3000000003</v>
      </c>
      <c r="E123" s="47">
        <v>0</v>
      </c>
      <c r="F123" s="38">
        <v>0</v>
      </c>
      <c r="G123" s="38">
        <v>0</v>
      </c>
      <c r="H123" s="139">
        <v>0</v>
      </c>
    </row>
    <row r="124" spans="3:8" ht="13.5" thickBot="1">
      <c r="C124" s="34" t="s">
        <v>8</v>
      </c>
      <c r="D124" s="17">
        <v>0</v>
      </c>
      <c r="E124" s="17">
        <v>0</v>
      </c>
      <c r="F124" s="39">
        <v>0</v>
      </c>
      <c r="G124" s="17">
        <v>0</v>
      </c>
      <c r="H124" s="142">
        <v>0</v>
      </c>
    </row>
    <row r="125" spans="3:8">
      <c r="C125" s="123" t="s">
        <v>259</v>
      </c>
      <c r="D125" s="15">
        <v>146319266.81999999</v>
      </c>
      <c r="E125" s="37">
        <v>0</v>
      </c>
      <c r="F125" s="42">
        <v>105932638.49999999</v>
      </c>
      <c r="G125" s="90">
        <v>9950328.7200000007</v>
      </c>
      <c r="H125" s="143">
        <v>8779701.8100000005</v>
      </c>
    </row>
    <row r="126" spans="3:8">
      <c r="C126" s="6" t="s">
        <v>260</v>
      </c>
      <c r="D126" s="15">
        <v>146319266.81999999</v>
      </c>
      <c r="E126" s="37">
        <v>0</v>
      </c>
      <c r="F126" s="37">
        <v>105932638.49999999</v>
      </c>
      <c r="G126" s="96">
        <v>9950328.7200000007</v>
      </c>
      <c r="H126" s="141">
        <v>8779701.8100000005</v>
      </c>
    </row>
    <row r="127" spans="3:8">
      <c r="C127" s="6" t="s">
        <v>261</v>
      </c>
      <c r="D127" s="15"/>
      <c r="E127" s="40">
        <v>0</v>
      </c>
      <c r="F127" s="40">
        <v>0.43273136642156856</v>
      </c>
      <c r="G127" s="91">
        <v>0.73164181764705882</v>
      </c>
      <c r="H127" s="144">
        <v>0.73164181750000001</v>
      </c>
    </row>
    <row r="128" spans="3:8">
      <c r="C128" s="6" t="s">
        <v>12</v>
      </c>
      <c r="D128" s="33"/>
      <c r="E128" s="93">
        <v>4.4999999999999997E-3</v>
      </c>
      <c r="F128" s="93">
        <v>1.0999999999999999E-2</v>
      </c>
      <c r="G128" s="88">
        <v>1.7500000000000002E-2</v>
      </c>
      <c r="H128" s="145">
        <v>2.5000000000000001E-2</v>
      </c>
    </row>
    <row r="129" spans="1:9">
      <c r="C129" s="89" t="s">
        <v>0</v>
      </c>
      <c r="D129" s="8"/>
      <c r="E129" s="94">
        <v>3.1682999999999996E-2</v>
      </c>
      <c r="F129" s="94">
        <v>3.8182999999999995E-2</v>
      </c>
      <c r="G129" s="81">
        <v>4.4683E-2</v>
      </c>
      <c r="H129" s="81">
        <v>5.2183E-2</v>
      </c>
    </row>
    <row r="130" spans="1:9">
      <c r="C130" s="123" t="s">
        <v>3</v>
      </c>
      <c r="D130" s="15"/>
      <c r="E130" s="41">
        <v>90</v>
      </c>
      <c r="F130" s="41">
        <v>90</v>
      </c>
      <c r="G130" s="92">
        <v>90</v>
      </c>
      <c r="H130" s="92">
        <v>90</v>
      </c>
    </row>
    <row r="131" spans="1:9" ht="13.5" thickBot="1">
      <c r="C131" s="123" t="s">
        <v>262</v>
      </c>
      <c r="D131" s="47"/>
      <c r="E131" s="38">
        <v>0</v>
      </c>
      <c r="F131" s="38">
        <v>1426253.37</v>
      </c>
      <c r="G131" s="47">
        <v>149841.07</v>
      </c>
      <c r="H131" s="47">
        <v>154404.49</v>
      </c>
    </row>
    <row r="135" spans="1:9" ht="13.5" thickBot="1">
      <c r="A135" s="9"/>
      <c r="B135" s="10"/>
      <c r="C135" s="4" t="s">
        <v>1</v>
      </c>
      <c r="D135" s="44"/>
      <c r="E135" s="98"/>
      <c r="F135" s="98"/>
      <c r="G135" s="44"/>
      <c r="H135" s="44"/>
      <c r="I135" s="5"/>
    </row>
    <row r="136" spans="1:9">
      <c r="C136" s="2"/>
      <c r="D136" s="32" t="s">
        <v>14</v>
      </c>
      <c r="E136" s="31" t="s">
        <v>127</v>
      </c>
      <c r="F136" s="36" t="s">
        <v>126</v>
      </c>
      <c r="G136" s="30" t="s">
        <v>100</v>
      </c>
      <c r="H136" s="30" t="s">
        <v>207</v>
      </c>
    </row>
    <row r="137" spans="1:9">
      <c r="C137" s="6" t="s">
        <v>101</v>
      </c>
      <c r="D137" s="15">
        <v>400000000</v>
      </c>
      <c r="E137" s="15">
        <v>100000000</v>
      </c>
      <c r="F137" s="37">
        <v>244800000</v>
      </c>
      <c r="G137" s="15">
        <v>13600000</v>
      </c>
      <c r="H137" s="15">
        <v>12000000</v>
      </c>
    </row>
    <row r="138" spans="1:9">
      <c r="C138" s="6" t="s">
        <v>263</v>
      </c>
      <c r="D138" s="15">
        <v>146319266.81999999</v>
      </c>
      <c r="E138" s="15">
        <v>0</v>
      </c>
      <c r="F138" s="15">
        <v>105932638.49999999</v>
      </c>
      <c r="G138" s="15">
        <v>9950328.7200000007</v>
      </c>
      <c r="H138" s="15">
        <v>8779701.8100000005</v>
      </c>
    </row>
    <row r="139" spans="1:9">
      <c r="C139" s="6" t="s">
        <v>264</v>
      </c>
      <c r="D139" s="15">
        <v>146319266.81999999</v>
      </c>
      <c r="E139" s="15">
        <v>0</v>
      </c>
      <c r="F139" s="15">
        <v>105932638.49999999</v>
      </c>
      <c r="G139" s="15">
        <v>9950328.7200000007</v>
      </c>
      <c r="H139" s="15">
        <v>8779701.8100000005</v>
      </c>
    </row>
    <row r="140" spans="1:9">
      <c r="C140" s="6" t="s">
        <v>2</v>
      </c>
      <c r="D140" s="15">
        <v>23934300.32</v>
      </c>
      <c r="E140" s="15">
        <v>0</v>
      </c>
      <c r="F140" s="16">
        <v>17328022.739999998</v>
      </c>
      <c r="G140" s="15">
        <v>1627633.61</v>
      </c>
      <c r="H140" s="137">
        <v>1436147.3</v>
      </c>
    </row>
    <row r="141" spans="1:9">
      <c r="C141" s="48" t="s">
        <v>6</v>
      </c>
      <c r="D141" s="45">
        <v>0</v>
      </c>
      <c r="E141" s="45">
        <v>0</v>
      </c>
      <c r="F141" s="46">
        <v>0</v>
      </c>
      <c r="G141" s="45">
        <v>0</v>
      </c>
      <c r="H141" s="138">
        <v>0</v>
      </c>
    </row>
    <row r="142" spans="1:9" ht="13.5" thickBot="1">
      <c r="C142" s="29" t="s">
        <v>7</v>
      </c>
      <c r="D142" s="47">
        <v>0</v>
      </c>
      <c r="E142" s="47">
        <v>0</v>
      </c>
      <c r="F142" s="38">
        <v>0</v>
      </c>
      <c r="G142" s="47">
        <v>0</v>
      </c>
      <c r="H142" s="139">
        <v>0</v>
      </c>
    </row>
    <row r="143" spans="1:9">
      <c r="C143" s="123" t="s">
        <v>4</v>
      </c>
      <c r="D143" s="15">
        <v>5555.68</v>
      </c>
      <c r="E143" s="95">
        <v>0</v>
      </c>
      <c r="F143" s="95">
        <v>0</v>
      </c>
      <c r="G143" s="95">
        <v>0</v>
      </c>
      <c r="H143" s="140">
        <v>0</v>
      </c>
    </row>
    <row r="144" spans="1:9">
      <c r="C144" s="123" t="s">
        <v>9</v>
      </c>
      <c r="D144" s="15">
        <v>5555.68</v>
      </c>
      <c r="E144" s="95">
        <v>0</v>
      </c>
      <c r="F144" s="95">
        <v>0</v>
      </c>
      <c r="G144" s="95">
        <v>0</v>
      </c>
      <c r="H144" s="141">
        <v>0</v>
      </c>
    </row>
    <row r="145" spans="3:8">
      <c r="C145" s="6" t="s">
        <v>11</v>
      </c>
      <c r="D145" s="15">
        <v>0</v>
      </c>
      <c r="E145" s="15">
        <v>0</v>
      </c>
      <c r="F145" s="37">
        <v>0</v>
      </c>
      <c r="G145" s="37">
        <v>0</v>
      </c>
      <c r="H145" s="137">
        <v>0</v>
      </c>
    </row>
    <row r="146" spans="3:8" ht="13.5" thickBot="1">
      <c r="C146" s="6" t="s">
        <v>10</v>
      </c>
      <c r="D146" s="15">
        <v>0</v>
      </c>
      <c r="E146" s="47">
        <v>0</v>
      </c>
      <c r="F146" s="38">
        <v>0</v>
      </c>
      <c r="G146" s="38">
        <v>0</v>
      </c>
      <c r="H146" s="139">
        <v>0</v>
      </c>
    </row>
    <row r="147" spans="3:8" ht="13.5" thickBot="1">
      <c r="C147" s="34" t="s">
        <v>8</v>
      </c>
      <c r="D147" s="17">
        <v>0</v>
      </c>
      <c r="E147" s="17">
        <v>0</v>
      </c>
      <c r="F147" s="39">
        <v>0</v>
      </c>
      <c r="G147" s="17">
        <v>0</v>
      </c>
      <c r="H147" s="142">
        <v>0</v>
      </c>
    </row>
    <row r="148" spans="3:8">
      <c r="C148" s="123" t="s">
        <v>265</v>
      </c>
      <c r="D148" s="15">
        <v>122384966.5</v>
      </c>
      <c r="E148" s="37">
        <v>0</v>
      </c>
      <c r="F148" s="42">
        <v>88604615.75999999</v>
      </c>
      <c r="G148" s="90">
        <v>8322695.1100000003</v>
      </c>
      <c r="H148" s="143">
        <v>7343554.5100000007</v>
      </c>
    </row>
    <row r="149" spans="3:8">
      <c r="C149" s="6" t="s">
        <v>266</v>
      </c>
      <c r="D149" s="15">
        <v>122384966.5</v>
      </c>
      <c r="E149" s="37">
        <v>0</v>
      </c>
      <c r="F149" s="37">
        <v>88604615.75999999</v>
      </c>
      <c r="G149" s="96">
        <v>8322695.1100000003</v>
      </c>
      <c r="H149" s="141">
        <v>7343554.5100000007</v>
      </c>
    </row>
    <row r="150" spans="3:8">
      <c r="C150" s="6" t="s">
        <v>267</v>
      </c>
      <c r="D150" s="15"/>
      <c r="E150" s="40">
        <v>0</v>
      </c>
      <c r="F150" s="40">
        <v>0.36194695980392155</v>
      </c>
      <c r="G150" s="91">
        <v>0.61196287573529418</v>
      </c>
      <c r="H150" s="144">
        <v>0.61196287583333342</v>
      </c>
    </row>
    <row r="151" spans="3:8">
      <c r="C151" s="6" t="s">
        <v>12</v>
      </c>
      <c r="D151" s="33"/>
      <c r="E151" s="93">
        <v>4.4999999999999997E-3</v>
      </c>
      <c r="F151" s="93">
        <v>1.0999999999999999E-2</v>
      </c>
      <c r="G151" s="88">
        <v>1.7500000000000002E-2</v>
      </c>
      <c r="H151" s="145">
        <v>2.5000000000000001E-2</v>
      </c>
    </row>
    <row r="152" spans="3:8">
      <c r="C152" s="89" t="s">
        <v>0</v>
      </c>
      <c r="D152" s="8"/>
      <c r="E152" s="94">
        <v>2.7067000000000001E-2</v>
      </c>
      <c r="F152" s="94">
        <v>3.3567E-2</v>
      </c>
      <c r="G152" s="81">
        <v>4.0067000000000005E-2</v>
      </c>
      <c r="H152" s="81">
        <v>4.7566999999999998E-2</v>
      </c>
    </row>
    <row r="153" spans="3:8">
      <c r="C153" s="123" t="s">
        <v>3</v>
      </c>
      <c r="D153" s="15"/>
      <c r="E153" s="41">
        <v>91</v>
      </c>
      <c r="F153" s="41">
        <v>91</v>
      </c>
      <c r="G153" s="92">
        <v>91</v>
      </c>
      <c r="H153" s="92">
        <v>91</v>
      </c>
    </row>
    <row r="154" spans="3:8" ht="13.5" thickBot="1">
      <c r="C154" s="123" t="s">
        <v>268</v>
      </c>
      <c r="D154" s="47"/>
      <c r="E154" s="38">
        <v>0</v>
      </c>
      <c r="F154" s="38">
        <v>886524.71</v>
      </c>
      <c r="G154" s="47">
        <v>99396.89</v>
      </c>
      <c r="H154" s="47">
        <v>104119.98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39" sqref="K39"/>
    </sheetView>
  </sheetViews>
  <sheetFormatPr defaultRowHeight="12"/>
  <cols>
    <col min="1" max="1" width="9.140625" style="126"/>
    <col min="2" max="4" width="13.7109375" style="125" customWidth="1"/>
    <col min="5" max="6" width="9.140625" style="126"/>
    <col min="7" max="7" width="11.140625" style="126" bestFit="1" customWidth="1"/>
    <col min="8" max="257" width="9.140625" style="126"/>
    <col min="258" max="260" width="13.7109375" style="126" customWidth="1"/>
    <col min="261" max="262" width="9.140625" style="126"/>
    <col min="263" max="263" width="11.140625" style="126" bestFit="1" customWidth="1"/>
    <col min="264" max="513" width="9.140625" style="126"/>
    <col min="514" max="516" width="13.7109375" style="126" customWidth="1"/>
    <col min="517" max="518" width="9.140625" style="126"/>
    <col min="519" max="519" width="11.140625" style="126" bestFit="1" customWidth="1"/>
    <col min="520" max="769" width="9.140625" style="126"/>
    <col min="770" max="772" width="13.7109375" style="126" customWidth="1"/>
    <col min="773" max="774" width="9.140625" style="126"/>
    <col min="775" max="775" width="11.140625" style="126" bestFit="1" customWidth="1"/>
    <col min="776" max="1025" width="9.140625" style="126"/>
    <col min="1026" max="1028" width="13.7109375" style="126" customWidth="1"/>
    <col min="1029" max="1030" width="9.140625" style="126"/>
    <col min="1031" max="1031" width="11.140625" style="126" bestFit="1" customWidth="1"/>
    <col min="1032" max="1281" width="9.140625" style="126"/>
    <col min="1282" max="1284" width="13.7109375" style="126" customWidth="1"/>
    <col min="1285" max="1286" width="9.140625" style="126"/>
    <col min="1287" max="1287" width="11.140625" style="126" bestFit="1" customWidth="1"/>
    <col min="1288" max="1537" width="9.140625" style="126"/>
    <col min="1538" max="1540" width="13.7109375" style="126" customWidth="1"/>
    <col min="1541" max="1542" width="9.140625" style="126"/>
    <col min="1543" max="1543" width="11.140625" style="126" bestFit="1" customWidth="1"/>
    <col min="1544" max="1793" width="9.140625" style="126"/>
    <col min="1794" max="1796" width="13.7109375" style="126" customWidth="1"/>
    <col min="1797" max="1798" width="9.140625" style="126"/>
    <col min="1799" max="1799" width="11.140625" style="126" bestFit="1" customWidth="1"/>
    <col min="1800" max="2049" width="9.140625" style="126"/>
    <col min="2050" max="2052" width="13.7109375" style="126" customWidth="1"/>
    <col min="2053" max="2054" width="9.140625" style="126"/>
    <col min="2055" max="2055" width="11.140625" style="126" bestFit="1" customWidth="1"/>
    <col min="2056" max="2305" width="9.140625" style="126"/>
    <col min="2306" max="2308" width="13.7109375" style="126" customWidth="1"/>
    <col min="2309" max="2310" width="9.140625" style="126"/>
    <col min="2311" max="2311" width="11.140625" style="126" bestFit="1" customWidth="1"/>
    <col min="2312" max="2561" width="9.140625" style="126"/>
    <col min="2562" max="2564" width="13.7109375" style="126" customWidth="1"/>
    <col min="2565" max="2566" width="9.140625" style="126"/>
    <col min="2567" max="2567" width="11.140625" style="126" bestFit="1" customWidth="1"/>
    <col min="2568" max="2817" width="9.140625" style="126"/>
    <col min="2818" max="2820" width="13.7109375" style="126" customWidth="1"/>
    <col min="2821" max="2822" width="9.140625" style="126"/>
    <col min="2823" max="2823" width="11.140625" style="126" bestFit="1" customWidth="1"/>
    <col min="2824" max="3073" width="9.140625" style="126"/>
    <col min="3074" max="3076" width="13.7109375" style="126" customWidth="1"/>
    <col min="3077" max="3078" width="9.140625" style="126"/>
    <col min="3079" max="3079" width="11.140625" style="126" bestFit="1" customWidth="1"/>
    <col min="3080" max="3329" width="9.140625" style="126"/>
    <col min="3330" max="3332" width="13.7109375" style="126" customWidth="1"/>
    <col min="3333" max="3334" width="9.140625" style="126"/>
    <col min="3335" max="3335" width="11.140625" style="126" bestFit="1" customWidth="1"/>
    <col min="3336" max="3585" width="9.140625" style="126"/>
    <col min="3586" max="3588" width="13.7109375" style="126" customWidth="1"/>
    <col min="3589" max="3590" width="9.140625" style="126"/>
    <col min="3591" max="3591" width="11.140625" style="126" bestFit="1" customWidth="1"/>
    <col min="3592" max="3841" width="9.140625" style="126"/>
    <col min="3842" max="3844" width="13.7109375" style="126" customWidth="1"/>
    <col min="3845" max="3846" width="9.140625" style="126"/>
    <col min="3847" max="3847" width="11.140625" style="126" bestFit="1" customWidth="1"/>
    <col min="3848" max="4097" width="9.140625" style="126"/>
    <col min="4098" max="4100" width="13.7109375" style="126" customWidth="1"/>
    <col min="4101" max="4102" width="9.140625" style="126"/>
    <col min="4103" max="4103" width="11.140625" style="126" bestFit="1" customWidth="1"/>
    <col min="4104" max="4353" width="9.140625" style="126"/>
    <col min="4354" max="4356" width="13.7109375" style="126" customWidth="1"/>
    <col min="4357" max="4358" width="9.140625" style="126"/>
    <col min="4359" max="4359" width="11.140625" style="126" bestFit="1" customWidth="1"/>
    <col min="4360" max="4609" width="9.140625" style="126"/>
    <col min="4610" max="4612" width="13.7109375" style="126" customWidth="1"/>
    <col min="4613" max="4614" width="9.140625" style="126"/>
    <col min="4615" max="4615" width="11.140625" style="126" bestFit="1" customWidth="1"/>
    <col min="4616" max="4865" width="9.140625" style="126"/>
    <col min="4866" max="4868" width="13.7109375" style="126" customWidth="1"/>
    <col min="4869" max="4870" width="9.140625" style="126"/>
    <col min="4871" max="4871" width="11.140625" style="126" bestFit="1" customWidth="1"/>
    <col min="4872" max="5121" width="9.140625" style="126"/>
    <col min="5122" max="5124" width="13.7109375" style="126" customWidth="1"/>
    <col min="5125" max="5126" width="9.140625" style="126"/>
    <col min="5127" max="5127" width="11.140625" style="126" bestFit="1" customWidth="1"/>
    <col min="5128" max="5377" width="9.140625" style="126"/>
    <col min="5378" max="5380" width="13.7109375" style="126" customWidth="1"/>
    <col min="5381" max="5382" width="9.140625" style="126"/>
    <col min="5383" max="5383" width="11.140625" style="126" bestFit="1" customWidth="1"/>
    <col min="5384" max="5633" width="9.140625" style="126"/>
    <col min="5634" max="5636" width="13.7109375" style="126" customWidth="1"/>
    <col min="5637" max="5638" width="9.140625" style="126"/>
    <col min="5639" max="5639" width="11.140625" style="126" bestFit="1" customWidth="1"/>
    <col min="5640" max="5889" width="9.140625" style="126"/>
    <col min="5890" max="5892" width="13.7109375" style="126" customWidth="1"/>
    <col min="5893" max="5894" width="9.140625" style="126"/>
    <col min="5895" max="5895" width="11.140625" style="126" bestFit="1" customWidth="1"/>
    <col min="5896" max="6145" width="9.140625" style="126"/>
    <col min="6146" max="6148" width="13.7109375" style="126" customWidth="1"/>
    <col min="6149" max="6150" width="9.140625" style="126"/>
    <col min="6151" max="6151" width="11.140625" style="126" bestFit="1" customWidth="1"/>
    <col min="6152" max="6401" width="9.140625" style="126"/>
    <col min="6402" max="6404" width="13.7109375" style="126" customWidth="1"/>
    <col min="6405" max="6406" width="9.140625" style="126"/>
    <col min="6407" max="6407" width="11.140625" style="126" bestFit="1" customWidth="1"/>
    <col min="6408" max="6657" width="9.140625" style="126"/>
    <col min="6658" max="6660" width="13.7109375" style="126" customWidth="1"/>
    <col min="6661" max="6662" width="9.140625" style="126"/>
    <col min="6663" max="6663" width="11.140625" style="126" bestFit="1" customWidth="1"/>
    <col min="6664" max="6913" width="9.140625" style="126"/>
    <col min="6914" max="6916" width="13.7109375" style="126" customWidth="1"/>
    <col min="6917" max="6918" width="9.140625" style="126"/>
    <col min="6919" max="6919" width="11.140625" style="126" bestFit="1" customWidth="1"/>
    <col min="6920" max="7169" width="9.140625" style="126"/>
    <col min="7170" max="7172" width="13.7109375" style="126" customWidth="1"/>
    <col min="7173" max="7174" width="9.140625" style="126"/>
    <col min="7175" max="7175" width="11.140625" style="126" bestFit="1" customWidth="1"/>
    <col min="7176" max="7425" width="9.140625" style="126"/>
    <col min="7426" max="7428" width="13.7109375" style="126" customWidth="1"/>
    <col min="7429" max="7430" width="9.140625" style="126"/>
    <col min="7431" max="7431" width="11.140625" style="126" bestFit="1" customWidth="1"/>
    <col min="7432" max="7681" width="9.140625" style="126"/>
    <col min="7682" max="7684" width="13.7109375" style="126" customWidth="1"/>
    <col min="7685" max="7686" width="9.140625" style="126"/>
    <col min="7687" max="7687" width="11.140625" style="126" bestFit="1" customWidth="1"/>
    <col min="7688" max="7937" width="9.140625" style="126"/>
    <col min="7938" max="7940" width="13.7109375" style="126" customWidth="1"/>
    <col min="7941" max="7942" width="9.140625" style="126"/>
    <col min="7943" max="7943" width="11.140625" style="126" bestFit="1" customWidth="1"/>
    <col min="7944" max="8193" width="9.140625" style="126"/>
    <col min="8194" max="8196" width="13.7109375" style="126" customWidth="1"/>
    <col min="8197" max="8198" width="9.140625" style="126"/>
    <col min="8199" max="8199" width="11.140625" style="126" bestFit="1" customWidth="1"/>
    <col min="8200" max="8449" width="9.140625" style="126"/>
    <col min="8450" max="8452" width="13.7109375" style="126" customWidth="1"/>
    <col min="8453" max="8454" width="9.140625" style="126"/>
    <col min="8455" max="8455" width="11.140625" style="126" bestFit="1" customWidth="1"/>
    <col min="8456" max="8705" width="9.140625" style="126"/>
    <col min="8706" max="8708" width="13.7109375" style="126" customWidth="1"/>
    <col min="8709" max="8710" width="9.140625" style="126"/>
    <col min="8711" max="8711" width="11.140625" style="126" bestFit="1" customWidth="1"/>
    <col min="8712" max="8961" width="9.140625" style="126"/>
    <col min="8962" max="8964" width="13.7109375" style="126" customWidth="1"/>
    <col min="8965" max="8966" width="9.140625" style="126"/>
    <col min="8967" max="8967" width="11.140625" style="126" bestFit="1" customWidth="1"/>
    <col min="8968" max="9217" width="9.140625" style="126"/>
    <col min="9218" max="9220" width="13.7109375" style="126" customWidth="1"/>
    <col min="9221" max="9222" width="9.140625" style="126"/>
    <col min="9223" max="9223" width="11.140625" style="126" bestFit="1" customWidth="1"/>
    <col min="9224" max="9473" width="9.140625" style="126"/>
    <col min="9474" max="9476" width="13.7109375" style="126" customWidth="1"/>
    <col min="9477" max="9478" width="9.140625" style="126"/>
    <col min="9479" max="9479" width="11.140625" style="126" bestFit="1" customWidth="1"/>
    <col min="9480" max="9729" width="9.140625" style="126"/>
    <col min="9730" max="9732" width="13.7109375" style="126" customWidth="1"/>
    <col min="9733" max="9734" width="9.140625" style="126"/>
    <col min="9735" max="9735" width="11.140625" style="126" bestFit="1" customWidth="1"/>
    <col min="9736" max="9985" width="9.140625" style="126"/>
    <col min="9986" max="9988" width="13.7109375" style="126" customWidth="1"/>
    <col min="9989" max="9990" width="9.140625" style="126"/>
    <col min="9991" max="9991" width="11.140625" style="126" bestFit="1" customWidth="1"/>
    <col min="9992" max="10241" width="9.140625" style="126"/>
    <col min="10242" max="10244" width="13.7109375" style="126" customWidth="1"/>
    <col min="10245" max="10246" width="9.140625" style="126"/>
    <col min="10247" max="10247" width="11.140625" style="126" bestFit="1" customWidth="1"/>
    <col min="10248" max="10497" width="9.140625" style="126"/>
    <col min="10498" max="10500" width="13.7109375" style="126" customWidth="1"/>
    <col min="10501" max="10502" width="9.140625" style="126"/>
    <col min="10503" max="10503" width="11.140625" style="126" bestFit="1" customWidth="1"/>
    <col min="10504" max="10753" width="9.140625" style="126"/>
    <col min="10754" max="10756" width="13.7109375" style="126" customWidth="1"/>
    <col min="10757" max="10758" width="9.140625" style="126"/>
    <col min="10759" max="10759" width="11.140625" style="126" bestFit="1" customWidth="1"/>
    <col min="10760" max="11009" width="9.140625" style="126"/>
    <col min="11010" max="11012" width="13.7109375" style="126" customWidth="1"/>
    <col min="11013" max="11014" width="9.140625" style="126"/>
    <col min="11015" max="11015" width="11.140625" style="126" bestFit="1" customWidth="1"/>
    <col min="11016" max="11265" width="9.140625" style="126"/>
    <col min="11266" max="11268" width="13.7109375" style="126" customWidth="1"/>
    <col min="11269" max="11270" width="9.140625" style="126"/>
    <col min="11271" max="11271" width="11.140625" style="126" bestFit="1" customWidth="1"/>
    <col min="11272" max="11521" width="9.140625" style="126"/>
    <col min="11522" max="11524" width="13.7109375" style="126" customWidth="1"/>
    <col min="11525" max="11526" width="9.140625" style="126"/>
    <col min="11527" max="11527" width="11.140625" style="126" bestFit="1" customWidth="1"/>
    <col min="11528" max="11777" width="9.140625" style="126"/>
    <col min="11778" max="11780" width="13.7109375" style="126" customWidth="1"/>
    <col min="11781" max="11782" width="9.140625" style="126"/>
    <col min="11783" max="11783" width="11.140625" style="126" bestFit="1" customWidth="1"/>
    <col min="11784" max="12033" width="9.140625" style="126"/>
    <col min="12034" max="12036" width="13.7109375" style="126" customWidth="1"/>
    <col min="12037" max="12038" width="9.140625" style="126"/>
    <col min="12039" max="12039" width="11.140625" style="126" bestFit="1" customWidth="1"/>
    <col min="12040" max="12289" width="9.140625" style="126"/>
    <col min="12290" max="12292" width="13.7109375" style="126" customWidth="1"/>
    <col min="12293" max="12294" width="9.140625" style="126"/>
    <col min="12295" max="12295" width="11.140625" style="126" bestFit="1" customWidth="1"/>
    <col min="12296" max="12545" width="9.140625" style="126"/>
    <col min="12546" max="12548" width="13.7109375" style="126" customWidth="1"/>
    <col min="12549" max="12550" width="9.140625" style="126"/>
    <col min="12551" max="12551" width="11.140625" style="126" bestFit="1" customWidth="1"/>
    <col min="12552" max="12801" width="9.140625" style="126"/>
    <col min="12802" max="12804" width="13.7109375" style="126" customWidth="1"/>
    <col min="12805" max="12806" width="9.140625" style="126"/>
    <col min="12807" max="12807" width="11.140625" style="126" bestFit="1" customWidth="1"/>
    <col min="12808" max="13057" width="9.140625" style="126"/>
    <col min="13058" max="13060" width="13.7109375" style="126" customWidth="1"/>
    <col min="13061" max="13062" width="9.140625" style="126"/>
    <col min="13063" max="13063" width="11.140625" style="126" bestFit="1" customWidth="1"/>
    <col min="13064" max="13313" width="9.140625" style="126"/>
    <col min="13314" max="13316" width="13.7109375" style="126" customWidth="1"/>
    <col min="13317" max="13318" width="9.140625" style="126"/>
    <col min="13319" max="13319" width="11.140625" style="126" bestFit="1" customWidth="1"/>
    <col min="13320" max="13569" width="9.140625" style="126"/>
    <col min="13570" max="13572" width="13.7109375" style="126" customWidth="1"/>
    <col min="13573" max="13574" width="9.140625" style="126"/>
    <col min="13575" max="13575" width="11.140625" style="126" bestFit="1" customWidth="1"/>
    <col min="13576" max="13825" width="9.140625" style="126"/>
    <col min="13826" max="13828" width="13.7109375" style="126" customWidth="1"/>
    <col min="13829" max="13830" width="9.140625" style="126"/>
    <col min="13831" max="13831" width="11.140625" style="126" bestFit="1" customWidth="1"/>
    <col min="13832" max="14081" width="9.140625" style="126"/>
    <col min="14082" max="14084" width="13.7109375" style="126" customWidth="1"/>
    <col min="14085" max="14086" width="9.140625" style="126"/>
    <col min="14087" max="14087" width="11.140625" style="126" bestFit="1" customWidth="1"/>
    <col min="14088" max="14337" width="9.140625" style="126"/>
    <col min="14338" max="14340" width="13.7109375" style="126" customWidth="1"/>
    <col min="14341" max="14342" width="9.140625" style="126"/>
    <col min="14343" max="14343" width="11.140625" style="126" bestFit="1" customWidth="1"/>
    <col min="14344" max="14593" width="9.140625" style="126"/>
    <col min="14594" max="14596" width="13.7109375" style="126" customWidth="1"/>
    <col min="14597" max="14598" width="9.140625" style="126"/>
    <col min="14599" max="14599" width="11.140625" style="126" bestFit="1" customWidth="1"/>
    <col min="14600" max="14849" width="9.140625" style="126"/>
    <col min="14850" max="14852" width="13.7109375" style="126" customWidth="1"/>
    <col min="14853" max="14854" width="9.140625" style="126"/>
    <col min="14855" max="14855" width="11.140625" style="126" bestFit="1" customWidth="1"/>
    <col min="14856" max="15105" width="9.140625" style="126"/>
    <col min="15106" max="15108" width="13.7109375" style="126" customWidth="1"/>
    <col min="15109" max="15110" width="9.140625" style="126"/>
    <col min="15111" max="15111" width="11.140625" style="126" bestFit="1" customWidth="1"/>
    <col min="15112" max="15361" width="9.140625" style="126"/>
    <col min="15362" max="15364" width="13.7109375" style="126" customWidth="1"/>
    <col min="15365" max="15366" width="9.140625" style="126"/>
    <col min="15367" max="15367" width="11.140625" style="126" bestFit="1" customWidth="1"/>
    <col min="15368" max="15617" width="9.140625" style="126"/>
    <col min="15618" max="15620" width="13.7109375" style="126" customWidth="1"/>
    <col min="15621" max="15622" width="9.140625" style="126"/>
    <col min="15623" max="15623" width="11.140625" style="126" bestFit="1" customWidth="1"/>
    <col min="15624" max="15873" width="9.140625" style="126"/>
    <col min="15874" max="15876" width="13.7109375" style="126" customWidth="1"/>
    <col min="15877" max="15878" width="9.140625" style="126"/>
    <col min="15879" max="15879" width="11.140625" style="126" bestFit="1" customWidth="1"/>
    <col min="15880" max="16129" width="9.140625" style="126"/>
    <col min="16130" max="16132" width="13.7109375" style="126" customWidth="1"/>
    <col min="16133" max="16134" width="9.140625" style="126"/>
    <col min="16135" max="16135" width="11.140625" style="126" bestFit="1" customWidth="1"/>
    <col min="16136" max="16384" width="9.140625" style="126"/>
  </cols>
  <sheetData>
    <row r="1" spans="1:9">
      <c r="A1" s="124" t="s">
        <v>247</v>
      </c>
    </row>
    <row r="2" spans="1:9">
      <c r="F2" s="127"/>
      <c r="G2" s="127"/>
      <c r="H2" s="127"/>
      <c r="I2" s="127"/>
    </row>
    <row r="3" spans="1:9">
      <c r="A3" s="128" t="s">
        <v>248</v>
      </c>
      <c r="B3" s="129" t="s">
        <v>249</v>
      </c>
      <c r="C3" s="129" t="s">
        <v>13</v>
      </c>
      <c r="D3" s="129" t="s">
        <v>250</v>
      </c>
      <c r="F3" s="127"/>
      <c r="G3" s="127"/>
      <c r="H3" s="127"/>
      <c r="I3" s="127"/>
    </row>
    <row r="4" spans="1:9">
      <c r="A4" s="130">
        <v>41518</v>
      </c>
      <c r="B4" s="131">
        <v>8.1764955000000002E-4</v>
      </c>
      <c r="C4" s="131">
        <v>1.1157090909091038E-6</v>
      </c>
      <c r="D4" s="131">
        <f t="shared" ref="D4:D11" si="0">B4-C4</f>
        <v>8.1653384090909088E-4</v>
      </c>
      <c r="F4" s="132"/>
      <c r="G4" s="132"/>
      <c r="H4" s="132"/>
      <c r="I4" s="127"/>
    </row>
    <row r="5" spans="1:9">
      <c r="A5" s="130">
        <v>41609</v>
      </c>
      <c r="B5" s="131">
        <v>1.063884325E-3</v>
      </c>
      <c r="C5" s="131">
        <v>2.3736570909090911E-4</v>
      </c>
      <c r="D5" s="131">
        <f t="shared" si="0"/>
        <v>8.2651861590909092E-4</v>
      </c>
      <c r="F5" s="133"/>
      <c r="G5" s="132"/>
      <c r="H5" s="132"/>
      <c r="I5" s="127"/>
    </row>
    <row r="6" spans="1:9">
      <c r="A6" s="130">
        <v>41699</v>
      </c>
      <c r="B6" s="134">
        <v>3.5323502250000005E-3</v>
      </c>
      <c r="C6" s="131">
        <v>2.8491783409090912E-4</v>
      </c>
      <c r="D6" s="131">
        <f t="shared" si="0"/>
        <v>3.2474323909090913E-3</v>
      </c>
      <c r="F6" s="132"/>
      <c r="G6" s="133"/>
      <c r="H6" s="132"/>
      <c r="I6" s="127"/>
    </row>
    <row r="7" spans="1:9">
      <c r="A7" s="130">
        <v>41791</v>
      </c>
      <c r="B7" s="134">
        <v>4.4356115250000008E-3</v>
      </c>
      <c r="C7" s="131">
        <v>4.6792427499999997E-4</v>
      </c>
      <c r="D7" s="131">
        <f t="shared" si="0"/>
        <v>3.9676872500000009E-3</v>
      </c>
      <c r="F7" s="132"/>
      <c r="G7" s="132"/>
      <c r="H7" s="132"/>
      <c r="I7" s="127"/>
    </row>
    <row r="8" spans="1:9">
      <c r="A8" s="130">
        <v>41883</v>
      </c>
      <c r="B8" s="135">
        <v>5.880973575000001E-3</v>
      </c>
      <c r="C8" s="131">
        <v>1.6885964272727273E-3</v>
      </c>
      <c r="D8" s="131">
        <f t="shared" si="0"/>
        <v>4.1923771477272737E-3</v>
      </c>
      <c r="F8" s="127"/>
      <c r="G8" s="127"/>
      <c r="H8" s="127"/>
      <c r="I8" s="127"/>
    </row>
    <row r="9" spans="1:9">
      <c r="A9" s="130">
        <v>41974</v>
      </c>
      <c r="B9" s="135">
        <v>6.1816232500000014E-3</v>
      </c>
      <c r="C9" s="131">
        <v>1.9991448363636363E-3</v>
      </c>
      <c r="D9" s="131">
        <f t="shared" si="0"/>
        <v>4.1824784136363646E-3</v>
      </c>
      <c r="F9" s="127"/>
      <c r="G9" s="127"/>
      <c r="H9" s="127"/>
      <c r="I9" s="127"/>
    </row>
    <row r="10" spans="1:9">
      <c r="A10" s="130">
        <v>42064</v>
      </c>
      <c r="B10" s="135">
        <v>6.6424041500000013E-3</v>
      </c>
      <c r="C10" s="131">
        <v>2.3268975204545454E-3</v>
      </c>
      <c r="D10" s="131">
        <f t="shared" si="0"/>
        <v>4.3155066295454559E-3</v>
      </c>
    </row>
    <row r="11" spans="1:9">
      <c r="A11" s="130">
        <v>42156</v>
      </c>
      <c r="B11" s="135">
        <f>B10+('Collateral Tables'!E9/400000000)</f>
        <v>6.656293350000001E-3</v>
      </c>
      <c r="C11" s="131">
        <f>+C10+('Collateral Tables'!E23/400000000)</f>
        <v>2.6546502045454545E-3</v>
      </c>
      <c r="D11" s="131">
        <f t="shared" si="0"/>
        <v>4.0016431454545469E-3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435CDD-3355-49E6-89DB-82933F40E32E}"/>
</file>

<file path=customXml/itemProps2.xml><?xml version="1.0" encoding="utf-8"?>
<ds:datastoreItem xmlns:ds="http://schemas.openxmlformats.org/officeDocument/2006/customXml" ds:itemID="{42C33157-6C05-4E06-BB00-D87D40066D62}"/>
</file>

<file path=customXml/itemProps3.xml><?xml version="1.0" encoding="utf-8"?>
<ds:datastoreItem xmlns:ds="http://schemas.openxmlformats.org/officeDocument/2006/customXml" ds:itemID="{87639A17-E704-42D3-AE6C-7F41EE592A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Collateral Tables</vt:lpstr>
      <vt:lpstr>Note Balances</vt:lpstr>
      <vt:lpstr>Cumulative Defaults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Sanam Vikash</cp:lastModifiedBy>
  <cp:lastPrinted>2013-10-09T02:16:10Z</cp:lastPrinted>
  <dcterms:created xsi:type="dcterms:W3CDTF">2002-07-29T05:07:38Z</dcterms:created>
  <dcterms:modified xsi:type="dcterms:W3CDTF">2015-07-10T05:21:40Z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